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4.xml" ContentType="application/vnd.openxmlformats-officedocument.drawingml.chart+xml"/>
  <Override PartName="/xl/drawings/drawing26.xml" ContentType="application/vnd.openxmlformats-officedocument.drawingml.chartshapes+xml"/>
  <Override PartName="/xl/charts/chart15.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charts/chart16.xml" ContentType="application/vnd.openxmlformats-officedocument.drawingml.chart+xml"/>
  <Override PartName="/xl/drawings/drawing29.xml" ContentType="application/vnd.openxmlformats-officedocument.drawingml.chartshapes+xml"/>
  <Override PartName="/xl/charts/chart17.xml" ContentType="application/vnd.openxmlformats-officedocument.drawingml.chart+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charts/chart20.xml" ContentType="application/vnd.openxmlformats-officedocument.drawingml.chart+xml"/>
  <Override PartName="/xl/drawings/drawing32.xml" ContentType="application/vnd.openxmlformats-officedocument.drawingml.chartshapes+xml"/>
  <Override PartName="/xl/charts/chart21.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22.xml" ContentType="application/vnd.openxmlformats-officedocument.drawingml.chart+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EsteLivro" showPivotChartFilter="1"/>
  <mc:AlternateContent xmlns:mc="http://schemas.openxmlformats.org/markup-compatibility/2006">
    <mc:Choice Requires="x15">
      <x15ac:absPath xmlns:x15ac="http://schemas.microsoft.com/office/spreadsheetml/2010/11/ac" url="P:\G_EME_INFOESTAT\1_boletim_2018\12_Dezembro\pdf_excel\"/>
    </mc:Choice>
  </mc:AlternateContent>
  <bookViews>
    <workbookView xWindow="9570" yWindow="0" windowWidth="6330" windowHeight="10695" tabRatio="796"/>
  </bookViews>
  <sheets>
    <sheet name="capa" sheetId="873" r:id="rId1"/>
    <sheet name="introducao" sheetId="6" r:id="rId2"/>
    <sheet name="fontes" sheetId="7" r:id="rId3"/>
    <sheet name="6populacao" sheetId="868" r:id="rId4"/>
    <sheet name="7emprego_INE" sheetId="869" r:id="rId5"/>
    <sheet name="8desemprego_INE2" sheetId="870" r:id="rId6"/>
    <sheet name="9lay_off" sheetId="487" r:id="rId7"/>
    <sheet name="10desemprego_IEFP" sheetId="800" r:id="rId8"/>
    <sheet name="11desemprego_IEFP" sheetId="801" r:id="rId9"/>
    <sheet name="12fp_anexo C" sheetId="703" r:id="rId10"/>
    <sheet name="13empresarial" sheetId="871" r:id="rId11"/>
    <sheet name="14ganhos" sheetId="458" r:id="rId12"/>
    <sheet name="15salários" sheetId="502" r:id="rId13"/>
    <sheet name="16irct" sheetId="491" r:id="rId14"/>
    <sheet name="17acidentes" sheetId="872" r:id="rId15"/>
    <sheet name="18ssocial" sheetId="500" r:id="rId16"/>
    <sheet name="19ssocial" sheetId="859" r:id="rId17"/>
    <sheet name="20ssocial" sheetId="860" r:id="rId18"/>
    <sheet name="21destaque" sheetId="711" r:id="rId19"/>
    <sheet name="22destaque" sheetId="564" r:id="rId20"/>
    <sheet name="23conceito" sheetId="26" r:id="rId21"/>
    <sheet name="24conceito" sheetId="27" r:id="rId22"/>
    <sheet name="contracapa" sheetId="28" r:id="rId23"/>
  </sheets>
  <externalReferences>
    <externalReference r:id="rId24"/>
  </externalReferences>
  <definedNames>
    <definedName name="_xlnm._FilterDatabase" localSheetId="7" hidden="1">'10desemprego_IEFP'!$C$3:$Q$27</definedName>
    <definedName name="acidentes" localSheetId="9">#REF!</definedName>
    <definedName name="acidentes" localSheetId="10">#REF!</definedName>
    <definedName name="acidentes" localSheetId="14">#REF!</definedName>
    <definedName name="acidentes" localSheetId="16">#REF!</definedName>
    <definedName name="acidentes" localSheetId="17">#REF!</definedName>
    <definedName name="acidentes" localSheetId="18">#REF!</definedName>
    <definedName name="acidentes" localSheetId="19">#REF!</definedName>
    <definedName name="acidentes" localSheetId="3">#REF!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'13empresarial'!$A$1:$O$88</definedName>
    <definedName name="_xlnm.Print_Area" localSheetId="11">'14ganhos'!$A$1:$O$57</definedName>
    <definedName name="_xlnm.Print_Area" localSheetId="12">'15salários'!$A$1:$K$49</definedName>
    <definedName name="_xlnm.Print_Area" localSheetId="13">'16irct'!$A$1:$S$80</definedName>
    <definedName name="_xlnm.Print_Area" localSheetId="14">'17acidentes'!$A$1:$Q$79</definedName>
    <definedName name="_xlnm.Print_Area" localSheetId="15">'18ssocial'!$A$1:$N$69</definedName>
    <definedName name="_xlnm.Print_Area" localSheetId="16">'19ssocial'!$A$1:$O$80</definedName>
    <definedName name="_xlnm.Print_Area" localSheetId="17">'20ssocial'!$A$1:$O$74</definedName>
    <definedName name="_xlnm.Print_Area" localSheetId="18">'21destaque'!$A$1:$S$73</definedName>
    <definedName name="_xlnm.Print_Area" localSheetId="19">'22destaque'!$A$1:$L$60</definedName>
    <definedName name="_xlnm.Print_Area" localSheetId="20">'23conceito'!$A$1:$AG$71</definedName>
    <definedName name="_xlnm.Print_Area" localSheetId="21">'24conceito'!$A$1:$AG$73</definedName>
    <definedName name="_xlnm.Print_Area" localSheetId="3">'6populacao'!$A$1:$P$58</definedName>
    <definedName name="_xlnm.Print_Area" localSheetId="4">'7emprego_INE'!$A$1:$P$68</definedName>
    <definedName name="_xlnm.Print_Area" localSheetId="5">'8desemprego_INE2'!$A$1:$N$58</definedName>
    <definedName name="_xlnm.Print_Area" localSheetId="6">'9lay_off'!$A$1:$S$61</definedName>
    <definedName name="_xlnm.Print_Area" localSheetId="0">capa!$A$1:$L$61</definedName>
    <definedName name="_xlnm.Print_Area" localSheetId="22">contracapa!$A$1:$E$54</definedName>
    <definedName name="_xlnm.Print_Area" localSheetId="2">fontes!$A$1:$O$40</definedName>
    <definedName name="_xlnm.Print_Area" localSheetId="1">introducao!$A$1:$O$51</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6">#REF!</definedName>
    <definedName name="Changes" localSheetId="17">#REF!</definedName>
    <definedName name="Changes" localSheetId="18">#REF!</definedName>
    <definedName name="Changes" localSheetId="19">#REF!</definedName>
    <definedName name="Changes" localSheetId="3">#REF!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6">#REF!</definedName>
    <definedName name="Comments" localSheetId="17">#REF!</definedName>
    <definedName name="Comments" localSheetId="18">#REF!</definedName>
    <definedName name="Comments" localSheetId="19">#REF!</definedName>
    <definedName name="Comments" localSheetId="3">#REF!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6">#REF!</definedName>
    <definedName name="Contact" localSheetId="17">#REF!</definedName>
    <definedName name="Contact" localSheetId="18">#REF!</definedName>
    <definedName name="Contact" localSheetId="19">#REF!</definedName>
    <definedName name="Contact" localSheetId="3">#REF!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6">#REF!</definedName>
    <definedName name="Country" localSheetId="17">#REF!</definedName>
    <definedName name="Country" localSheetId="18">#REF!</definedName>
    <definedName name="Country" localSheetId="19">#REF!</definedName>
    <definedName name="Country" localSheetId="3">#REF!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6">#REF!</definedName>
    <definedName name="CV_employed" localSheetId="17">#REF!</definedName>
    <definedName name="CV_employed" localSheetId="18">#REF!</definedName>
    <definedName name="CV_employed" localSheetId="19">#REF!</definedName>
    <definedName name="CV_employed" localSheetId="3">#REF!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6">#REF!</definedName>
    <definedName name="CV_parttime" localSheetId="17">#REF!</definedName>
    <definedName name="CV_parttime" localSheetId="18">#REF!</definedName>
    <definedName name="CV_parttime" localSheetId="19">#REF!</definedName>
    <definedName name="CV_parttime" localSheetId="3">#REF!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6">#REF!</definedName>
    <definedName name="CV_unemployed" localSheetId="17">#REF!</definedName>
    <definedName name="CV_unemployed" localSheetId="18">#REF!</definedName>
    <definedName name="CV_unemployed" localSheetId="19">#REF!</definedName>
    <definedName name="CV_unemployed" localSheetId="3">#REF!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6">#REF!</definedName>
    <definedName name="CV_unemploymentRate" localSheetId="17">#REF!</definedName>
    <definedName name="CV_unemploymentRate" localSheetId="18">#REF!</definedName>
    <definedName name="CV_unemploymentRate" localSheetId="19">#REF!</definedName>
    <definedName name="CV_unemploymentRate" localSheetId="3">#REF!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6">#REF!</definedName>
    <definedName name="CV_UsualHours" localSheetId="17">#REF!</definedName>
    <definedName name="CV_UsualHours" localSheetId="18">#REF!</definedName>
    <definedName name="CV_UsualHours" localSheetId="19">#REF!</definedName>
    <definedName name="CV_UsualHours" localSheetId="3">#REF!</definedName>
    <definedName name="CV_UsualHours">#REF!</definedName>
    <definedName name="dgalsjdgAD" localSheetId="9">#REF!</definedName>
    <definedName name="dgalsjdgAD" localSheetId="10">#REF!</definedName>
    <definedName name="dgalsjdgAD" localSheetId="14">#REF!</definedName>
    <definedName name="dgalsjdgAD" localSheetId="16">#REF!</definedName>
    <definedName name="dgalsjdgAD" localSheetId="17">#REF!</definedName>
    <definedName name="dgalsjdgAD" localSheetId="18">#REF!</definedName>
    <definedName name="dgalsjdgAD" localSheetId="3">#REF!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6">#REF!</definedName>
    <definedName name="dsadsa" localSheetId="17">#REF!</definedName>
    <definedName name="dsadsa" localSheetId="18">#REF!</definedName>
    <definedName name="dsadsa" localSheetId="19">#REF!</definedName>
    <definedName name="dsadsa" localSheetId="3">#REF!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6">#REF!</definedName>
    <definedName name="email" localSheetId="17">#REF!</definedName>
    <definedName name="email" localSheetId="18">#REF!</definedName>
    <definedName name="email" localSheetId="19">#REF!</definedName>
    <definedName name="email" localSheetId="3">#REF!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6">#REF!</definedName>
    <definedName name="hdbtrgs" localSheetId="17">#REF!</definedName>
    <definedName name="hdbtrgs" localSheetId="18">#REF!</definedName>
    <definedName name="hdbtrgs" localSheetId="19">#REF!</definedName>
    <definedName name="hdbtrgs" localSheetId="3">#REF!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6">#REF!</definedName>
    <definedName name="Limit_a_q" localSheetId="17">#REF!</definedName>
    <definedName name="Limit_a_q" localSheetId="18">#REF!</definedName>
    <definedName name="Limit_a_q" localSheetId="19">#REF!</definedName>
    <definedName name="Limit_a_q" localSheetId="3">#REF!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6">#REF!</definedName>
    <definedName name="Limit_b_a" localSheetId="17">#REF!</definedName>
    <definedName name="Limit_b_a" localSheetId="18">#REF!</definedName>
    <definedName name="Limit_b_a" localSheetId="19">#REF!</definedName>
    <definedName name="Limit_b_a" localSheetId="3">#REF!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6">#REF!</definedName>
    <definedName name="Limit_b_q" localSheetId="17">#REF!</definedName>
    <definedName name="Limit_b_q" localSheetId="18">#REF!</definedName>
    <definedName name="Limit_b_q" localSheetId="19">#REF!</definedName>
    <definedName name="Limit_b_q" localSheetId="3">#REF!</definedName>
    <definedName name="Limit_b_q">#REF!</definedName>
    <definedName name="mySortCriteria">[1]Calculation!$E$7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6">#REF!</definedName>
    <definedName name="NR_NonContacts" localSheetId="17">#REF!</definedName>
    <definedName name="NR_NonContacts" localSheetId="18">#REF!</definedName>
    <definedName name="NR_NonContacts" localSheetId="19">#REF!</definedName>
    <definedName name="NR_NonContacts" localSheetId="3">#REF!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6">#REF!</definedName>
    <definedName name="NR_Other" localSheetId="17">#REF!</definedName>
    <definedName name="NR_Other" localSheetId="18">#REF!</definedName>
    <definedName name="NR_Other" localSheetId="19">#REF!</definedName>
    <definedName name="NR_Other" localSheetId="3">#REF!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6">#REF!</definedName>
    <definedName name="NR_Refusals" localSheetId="17">#REF!</definedName>
    <definedName name="NR_Refusals" localSheetId="18">#REF!</definedName>
    <definedName name="NR_Refusals" localSheetId="19">#REF!</definedName>
    <definedName name="NR_Refusals" localSheetId="3">#REF!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6">#REF!</definedName>
    <definedName name="NR_Total" localSheetId="17">#REF!</definedName>
    <definedName name="NR_Total" localSheetId="18">#REF!</definedName>
    <definedName name="NR_Total" localSheetId="19">#REF!</definedName>
    <definedName name="NR_Total" localSheetId="3">#REF!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6">#REF!</definedName>
    <definedName name="Quarter" localSheetId="17">#REF!</definedName>
    <definedName name="Quarter" localSheetId="18">#REF!</definedName>
    <definedName name="Quarter" localSheetId="19">#REF!</definedName>
    <definedName name="Quarter" localSheetId="3">#REF!</definedName>
    <definedName name="Quarter">#REF!</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6">#REF!</definedName>
    <definedName name="Telephone" localSheetId="17">#REF!</definedName>
    <definedName name="Telephone" localSheetId="18">#REF!</definedName>
    <definedName name="Telephone" localSheetId="19">#REF!</definedName>
    <definedName name="Telephone" localSheetId="3">#REF!</definedName>
    <definedName name="Telephone">#REF!</definedName>
    <definedName name="topo" localSheetId="0">capa!#REF!</definedName>
    <definedName name="ue" localSheetId="9">#REF!</definedName>
    <definedName name="ue" localSheetId="10">#REF!</definedName>
    <definedName name="ue" localSheetId="14">#REF!</definedName>
    <definedName name="ue" localSheetId="16">#REF!</definedName>
    <definedName name="ue" localSheetId="17">#REF!</definedName>
    <definedName name="ue" localSheetId="18">#REF!</definedName>
    <definedName name="ue" localSheetId="19">#REF!</definedName>
    <definedName name="ue" localSheetId="3">#REF!</definedName>
    <definedName name="ue">#REF!</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6">#REF!</definedName>
    <definedName name="Year" localSheetId="17">#REF!</definedName>
    <definedName name="Year" localSheetId="18">#REF!</definedName>
    <definedName name="Year" localSheetId="19">#REF!</definedName>
    <definedName name="Year" localSheetId="3">#REF!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'14ganhos'!$A$1:$O$57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'19ssocial'!$A$1:$O$80</definedName>
    <definedName name="Z_5859C3A0_D6FB_40D9_B6C2_346CB5A63A0A_.wvu.PrintArea" localSheetId="18" hidden="1">'21destaque'!$A$1:$S$73</definedName>
    <definedName name="Z_5859C3A0_D6FB_40D9_B6C2_346CB5A63A0A_.wvu.PrintArea" localSheetId="20" hidden="1">'23conceito'!$A$1:$AG$71</definedName>
    <definedName name="Z_5859C3A0_D6FB_40D9_B6C2_346CB5A63A0A_.wvu.PrintArea" localSheetId="21" hidden="1">'24conceito'!$A$1:$AG$73</definedName>
    <definedName name="Z_5859C3A0_D6FB_40D9_B6C2_346CB5A63A0A_.wvu.PrintArea" localSheetId="3" hidden="1">'6populacao'!$A$1:$P$57</definedName>
    <definedName name="Z_5859C3A0_D6FB_40D9_B6C2_346CB5A63A0A_.wvu.PrintArea" localSheetId="4" hidden="1">'7emprego_INE'!$A$1:$P$68</definedName>
    <definedName name="Z_5859C3A0_D6FB_40D9_B6C2_346CB5A63A0A_.wvu.PrintArea" localSheetId="5" hidden="1">'8desemprego_INE2'!$A$1:$N$58</definedName>
    <definedName name="Z_5859C3A0_D6FB_40D9_B6C2_346CB5A63A0A_.wvu.PrintArea" localSheetId="6" hidden="1">'9lay_off'!$A$1:$S$61</definedName>
    <definedName name="Z_5859C3A0_D6FB_40D9_B6C2_346CB5A63A0A_.wvu.PrintArea" localSheetId="0" hidden="1">capa!$A$1:$L$61</definedName>
    <definedName name="Z_5859C3A0_D6FB_40D9_B6C2_346CB5A63A0A_.wvu.PrintArea" localSheetId="22"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'19ssocial'!#REF!</definedName>
    <definedName name="Z_5859C3A0_D6FB_40D9_B6C2_346CB5A63A0A_.wvu.Rows" localSheetId="18" hidden="1">'21destaque'!#REF!,'21destaque'!#REF!</definedName>
    <definedName name="Z_5859C3A0_D6FB_40D9_B6C2_346CB5A63A0A_.wvu.Rows" localSheetId="20" hidden="1">'23conceito'!#REF!</definedName>
    <definedName name="Z_5859C3A0_D6FB_40D9_B6C2_346CB5A63A0A_.wvu.Rows" localSheetId="21" hidden="1">'24conceito'!$8:$9</definedName>
    <definedName name="Z_5859C3A0_D6FB_40D9_B6C2_346CB5A63A0A_.wvu.Rows" localSheetId="3" hidden="1">'6populacao'!#REF!,'6populacao'!$30:$55,'6populacao'!#REF!</definedName>
    <definedName name="Z_5859C3A0_D6FB_40D9_B6C2_346CB5A63A0A_.wvu.Rows" localSheetId="4" hidden="1">'7emprego_INE'!$40:$65,'7emprego_INE'!#REF!</definedName>
    <definedName name="Z_5859C3A0_D6FB_40D9_B6C2_346CB5A63A0A_.wvu.Rows" localSheetId="5" hidden="1">'8desemprego_INE2'!$37:$55,'8desemprego_INE2'!#REF!,'8desemprego_INE2'!#REF!,'8desemprego_INE2'!#REF!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'14ganhos'!$A$1:$O$57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'19ssocial'!$A$1:$O$80</definedName>
    <definedName name="Z_87E9DA1B_1CEB_458D_87A5_C4E38BAE485A_.wvu.PrintArea" localSheetId="18" hidden="1">'21destaque'!$A$1:$S$73</definedName>
    <definedName name="Z_87E9DA1B_1CEB_458D_87A5_C4E38BAE485A_.wvu.PrintArea" localSheetId="20" hidden="1">'23conceito'!$A$1:$AG$71</definedName>
    <definedName name="Z_87E9DA1B_1CEB_458D_87A5_C4E38BAE485A_.wvu.PrintArea" localSheetId="21" hidden="1">'24conceito'!$A$1:$AG$73</definedName>
    <definedName name="Z_87E9DA1B_1CEB_458D_87A5_C4E38BAE485A_.wvu.PrintArea" localSheetId="3" hidden="1">'6populacao'!$A$1:$P$57</definedName>
    <definedName name="Z_87E9DA1B_1CEB_458D_87A5_C4E38BAE485A_.wvu.PrintArea" localSheetId="4" hidden="1">'7emprego_INE'!$A$1:$P$68</definedName>
    <definedName name="Z_87E9DA1B_1CEB_458D_87A5_C4E38BAE485A_.wvu.PrintArea" localSheetId="5" hidden="1">'8desemprego_INE2'!$A$1:$N$58</definedName>
    <definedName name="Z_87E9DA1B_1CEB_458D_87A5_C4E38BAE485A_.wvu.PrintArea" localSheetId="6" hidden="1">'9lay_off'!$A$1:$S$61</definedName>
    <definedName name="Z_87E9DA1B_1CEB_458D_87A5_C4E38BAE485A_.wvu.PrintArea" localSheetId="0" hidden="1">capa!$A$1:$L$61</definedName>
    <definedName name="Z_87E9DA1B_1CEB_458D_87A5_C4E38BAE485A_.wvu.PrintArea" localSheetId="22"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'19ssocial'!#REF!</definedName>
    <definedName name="Z_87E9DA1B_1CEB_458D_87A5_C4E38BAE485A_.wvu.Rows" localSheetId="18" hidden="1">'21destaque'!#REF!,'21destaque'!#REF!</definedName>
    <definedName name="Z_87E9DA1B_1CEB_458D_87A5_C4E38BAE485A_.wvu.Rows" localSheetId="20" hidden="1">'23conceito'!#REF!</definedName>
    <definedName name="Z_87E9DA1B_1CEB_458D_87A5_C4E38BAE485A_.wvu.Rows" localSheetId="21" hidden="1">'24conceito'!$8:$9</definedName>
    <definedName name="Z_87E9DA1B_1CEB_458D_87A5_C4E38BAE485A_.wvu.Rows" localSheetId="3" hidden="1">'6populacao'!#REF!,'6populacao'!$30:$55,'6populacao'!#REF!</definedName>
    <definedName name="Z_87E9DA1B_1CEB_458D_87A5_C4E38BAE485A_.wvu.Rows" localSheetId="4" hidden="1">'7emprego_INE'!$40:$65,'7emprego_INE'!#REF!</definedName>
    <definedName name="Z_87E9DA1B_1CEB_458D_87A5_C4E38BAE485A_.wvu.Rows" localSheetId="5" hidden="1">'8desemprego_INE2'!$37:$55,'8desemprego_INE2'!#REF!,'8desemprego_INE2'!#REF!,'8desemprego_INE2'!#REF!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'14ganhos'!$A$1:$O$57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'19ssocial'!$A$1:$O$80</definedName>
    <definedName name="Z_D8E90C30_C61D_40A7_989F_8651AA8E91E2_.wvu.PrintArea" localSheetId="18" hidden="1">'21destaque'!$A$1:$S$73</definedName>
    <definedName name="Z_D8E90C30_C61D_40A7_989F_8651AA8E91E2_.wvu.PrintArea" localSheetId="20" hidden="1">'23conceito'!$A$1:$AG$71</definedName>
    <definedName name="Z_D8E90C30_C61D_40A7_989F_8651AA8E91E2_.wvu.PrintArea" localSheetId="21" hidden="1">'24conceito'!$A$1:$AG$73</definedName>
    <definedName name="Z_D8E90C30_C61D_40A7_989F_8651AA8E91E2_.wvu.PrintArea" localSheetId="3" hidden="1">'6populacao'!$A$1:$P$57</definedName>
    <definedName name="Z_D8E90C30_C61D_40A7_989F_8651AA8E91E2_.wvu.PrintArea" localSheetId="4" hidden="1">'7emprego_INE'!$A$1:$P$68</definedName>
    <definedName name="Z_D8E90C30_C61D_40A7_989F_8651AA8E91E2_.wvu.PrintArea" localSheetId="5" hidden="1">'8desemprego_INE2'!$A$1:$N$58</definedName>
    <definedName name="Z_D8E90C30_C61D_40A7_989F_8651AA8E91E2_.wvu.PrintArea" localSheetId="6" hidden="1">'9lay_off'!$A$1:$S$61</definedName>
    <definedName name="Z_D8E90C30_C61D_40A7_989F_8651AA8E91E2_.wvu.PrintArea" localSheetId="0" hidden="1">capa!$A$1:$L$61</definedName>
    <definedName name="Z_D8E90C30_C61D_40A7_989F_8651AA8E91E2_.wvu.PrintArea" localSheetId="22"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'19ssocial'!#REF!</definedName>
    <definedName name="Z_D8E90C30_C61D_40A7_989F_8651AA8E91E2_.wvu.Rows" localSheetId="18" hidden="1">'21destaque'!#REF!,'21destaque'!#REF!</definedName>
    <definedName name="Z_D8E90C30_C61D_40A7_989F_8651AA8E91E2_.wvu.Rows" localSheetId="20" hidden="1">'23conceito'!#REF!</definedName>
    <definedName name="Z_D8E90C30_C61D_40A7_989F_8651AA8E91E2_.wvu.Rows" localSheetId="21" hidden="1">'24conceito'!$8:$9</definedName>
    <definedName name="Z_D8E90C30_C61D_40A7_989F_8651AA8E91E2_.wvu.Rows" localSheetId="3" hidden="1">'6populacao'!#REF!,'6populacao'!$29:$55,'6populacao'!#REF!,'6populacao'!#REF!</definedName>
    <definedName name="Z_D8E90C30_C61D_40A7_989F_8651AA8E91E2_.wvu.Rows" localSheetId="4" hidden="1">'7emprego_INE'!$40:$65,'7emprego_INE'!#REF!</definedName>
    <definedName name="Z_D8E90C30_C61D_40A7_989F_8651AA8E91E2_.wvu.Rows" localSheetId="6" hidden="1">'9lay_off'!#REF!,'9lay_off'!#REF!,'9lay_off'!#REF!</definedName>
  </definedNames>
  <calcPr calcId="162913" calcMode="manual"/>
  <customWorkbookViews>
    <customWorkbookView name="Joana.Matos - Vista pessoal" guid="{87E9DA1B-1CEB-458D-87A5-C4E38BAE485A}" mergeInterval="0" personalView="1" maximized="1" xWindow="1" yWindow="1" windowWidth="1276" windowHeight="752" tabRatio="551" activeSheetId="16"/>
    <customWorkbookView name="Teresa Feliciano - Vista pessoal" guid="{5859C3A0-D6FB-40D9-B6C2-346CB5A63A0A}" mergeInterval="0" personalView="1" maximized="1" xWindow="1" yWindow="1" windowWidth="1276" windowHeight="752" tabRatio="551" activeSheetId="20"/>
    <customWorkbookView name="Carla.Lopes - Vista pessoal" guid="{D8E90C30-C61D-40A7-989F-8651AA8E91E2}" mergeInterval="0" personalView="1" maximized="1" xWindow="1" yWindow="1" windowWidth="1436" windowHeight="636" tabRatio="792" activeSheetId="22"/>
  </customWorkbookViews>
  <fileRecoveryPr autoRecover="0"/>
</workbook>
</file>

<file path=xl/calcChain.xml><?xml version="1.0" encoding="utf-8"?>
<calcChain xmlns="http://schemas.openxmlformats.org/spreadsheetml/2006/main">
  <c r="K31" i="6" l="1"/>
  <c r="K35" i="7" l="1"/>
  <c r="C66" i="500" l="1"/>
  <c r="AN6" i="500" l="1"/>
  <c r="AD27" i="500" l="1"/>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s="1"/>
  <c r="AF9" i="500" l="1"/>
  <c r="AF11" i="500"/>
  <c r="AF13" i="500"/>
  <c r="AF15" i="500"/>
  <c r="AF17" i="500"/>
  <c r="AF19" i="500"/>
  <c r="AF21" i="500"/>
  <c r="AF23" i="500"/>
  <c r="AF25" i="500"/>
  <c r="AF27" i="500"/>
  <c r="AF10" i="500"/>
  <c r="AF12" i="500"/>
  <c r="AF14" i="500"/>
  <c r="AF16" i="500"/>
  <c r="AF18" i="500"/>
  <c r="AF20" i="500"/>
  <c r="AF22" i="500"/>
  <c r="AF24" i="500"/>
  <c r="AF26" i="500"/>
  <c r="AF8" i="500"/>
  <c r="AH8" i="500"/>
  <c r="AO8" i="500" s="1"/>
  <c r="AH10" i="500"/>
  <c r="AH12" i="500"/>
  <c r="AO12" i="500" s="1"/>
  <c r="AH14" i="500"/>
  <c r="AO14" i="500" s="1"/>
  <c r="AH16" i="500"/>
  <c r="AO16" i="500" s="1"/>
  <c r="AH18" i="500"/>
  <c r="AO18" i="500" s="1"/>
  <c r="AH20" i="500"/>
  <c r="AO20" i="500" s="1"/>
  <c r="AH22" i="500"/>
  <c r="AO22" i="500" s="1"/>
  <c r="AH24" i="500"/>
  <c r="AO24" i="500" s="1"/>
  <c r="AH26" i="500"/>
  <c r="AO26" i="500" s="1"/>
  <c r="AH9" i="500"/>
  <c r="AH11" i="500"/>
  <c r="AH13" i="500"/>
  <c r="AH15" i="500"/>
  <c r="AH17" i="500"/>
  <c r="AH19" i="500"/>
  <c r="AH21" i="500"/>
  <c r="AH23" i="500"/>
  <c r="AH25" i="500"/>
  <c r="AH27" i="500"/>
  <c r="AE9" i="500"/>
  <c r="AE11" i="500"/>
  <c r="AE13" i="500"/>
  <c r="AE15" i="500"/>
  <c r="AE17" i="500"/>
  <c r="AE19" i="500"/>
  <c r="AE21" i="500"/>
  <c r="AE23" i="500"/>
  <c r="AE25" i="500"/>
  <c r="AE27" i="500"/>
  <c r="AG9" i="500"/>
  <c r="AN9" i="500" s="1"/>
  <c r="AG11" i="500"/>
  <c r="AG13" i="500"/>
  <c r="AG15" i="500"/>
  <c r="AN15" i="500" s="1"/>
  <c r="AG17" i="500"/>
  <c r="AN17" i="500" s="1"/>
  <c r="AG19" i="500"/>
  <c r="AG21" i="500"/>
  <c r="AG23" i="500"/>
  <c r="AN23" i="500" s="1"/>
  <c r="AG25" i="500"/>
  <c r="AN25" i="500" s="1"/>
  <c r="AG27" i="500"/>
  <c r="AE8" i="500"/>
  <c r="AE10" i="500"/>
  <c r="AE12" i="500"/>
  <c r="AE14" i="500"/>
  <c r="AE16" i="500"/>
  <c r="AE18" i="500"/>
  <c r="AE20" i="500"/>
  <c r="AE22" i="500"/>
  <c r="AE24" i="500"/>
  <c r="AE26" i="500"/>
  <c r="AG8" i="500"/>
  <c r="AN8" i="500" s="1"/>
  <c r="AG10" i="500"/>
  <c r="AG12" i="500"/>
  <c r="AG14" i="500"/>
  <c r="AN14" i="500" s="1"/>
  <c r="AG16" i="500"/>
  <c r="AN16" i="500" s="1"/>
  <c r="AG18" i="500"/>
  <c r="AG20" i="500"/>
  <c r="AG22" i="500"/>
  <c r="AN22" i="500" s="1"/>
  <c r="AG24" i="500"/>
  <c r="AN24" i="500" s="1"/>
  <c r="AG26" i="500"/>
  <c r="AN26" i="500" l="1"/>
  <c r="AN18" i="500"/>
  <c r="AN10" i="500"/>
  <c r="AN27" i="500"/>
  <c r="AN19" i="500"/>
  <c r="AN11" i="500"/>
  <c r="AO10" i="500"/>
  <c r="AN20" i="500"/>
  <c r="AN12" i="500"/>
  <c r="AN21" i="500"/>
  <c r="AN13" i="500"/>
  <c r="AO27" i="500"/>
  <c r="AO23" i="500"/>
  <c r="AO19" i="500"/>
  <c r="AO15" i="500"/>
  <c r="AO11" i="500"/>
  <c r="AO25" i="500"/>
  <c r="AO21" i="500"/>
  <c r="AO17" i="500"/>
  <c r="AO13" i="500"/>
  <c r="AO9" i="500"/>
</calcChain>
</file>

<file path=xl/sharedStrings.xml><?xml version="1.0" encoding="utf-8"?>
<sst xmlns="http://schemas.openxmlformats.org/spreadsheetml/2006/main" count="1785" uniqueCount="707">
  <si>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</si>
  <si>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</si>
  <si>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</si>
  <si>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</si>
  <si>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</si>
  <si>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</si>
  <si>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</si>
  <si>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</si>
  <si>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</si>
  <si>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</si>
  <si>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</si>
  <si>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</si>
  <si>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</si>
  <si>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</si>
  <si>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</si>
  <si>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</si>
  <si>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</si>
  <si>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</si>
  <si>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</si>
  <si>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</si>
  <si>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</si>
  <si>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</si>
  <si>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</si>
  <si>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</si>
  <si>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</si>
  <si>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</si>
  <si>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</si>
  <si>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</si>
  <si>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</si>
  <si>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</si>
  <si>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</si>
  <si>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</si>
  <si>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</si>
  <si>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</si>
  <si>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</si>
  <si>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</si>
  <si>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</si>
  <si>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</si>
  <si>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</si>
  <si>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</si>
  <si>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</si>
  <si>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</si>
  <si>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</si>
  <si>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</si>
  <si>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</si>
  <si>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</si>
  <si>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</si>
  <si>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</si>
  <si>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</si>
  <si>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</si>
  <si>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</si>
  <si>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</si>
  <si>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</si>
  <si>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</si>
  <si>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</si>
  <si>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</si>
  <si>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</si>
  <si>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</si>
  <si>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</si>
  <si>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</si>
  <si>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</si>
  <si>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</si>
  <si>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</si>
  <si>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</si>
  <si>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</si>
  <si>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</si>
  <si>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</si>
  <si>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</si>
  <si>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</si>
  <si>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</si>
  <si>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</si>
  <si>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</si>
  <si>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</si>
  <si>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</si>
  <si>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</si>
  <si>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</si>
  <si>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</si>
  <si>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</si>
  <si>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</si>
  <si>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</si>
  <si>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</si>
  <si>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</si>
  <si>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</si>
  <si>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</si>
  <si>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</si>
  <si>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</si>
  <si>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</si>
  <si>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</si>
  <si>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</si>
  <si>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</si>
  <si>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</si>
  <si>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</si>
  <si>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</si>
  <si>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</si>
  <si>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</si>
  <si>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</si>
  <si>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</si>
  <si>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</si>
  <si>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</si>
  <si>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</si>
  <si>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</si>
  <si>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</si>
  <si>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</si>
  <si>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</si>
  <si>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</si>
  <si>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</si>
  <si>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</si>
  <si>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</si>
  <si>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</si>
  <si>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</si>
  <si>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</si>
  <si>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</si>
  <si>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</si>
  <si>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</si>
  <si>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</si>
  <si>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</si>
  <si>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</si>
  <si>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</si>
  <si>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</si>
  <si>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</si>
  <si>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</si>
  <si>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</si>
  <si>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</si>
  <si>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</si>
  <si>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</si>
  <si>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</si>
  <si>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</si>
  <si>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</si>
  <si>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</si>
  <si>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</si>
  <si>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</si>
  <si>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</si>
  <si>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</si>
  <si>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</si>
  <si>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Invalidez</t>
  </si>
  <si>
    <t xml:space="preserve">Velhice </t>
  </si>
  <si>
    <t>Sobrevivência</t>
  </si>
  <si>
    <t>titulares</t>
  </si>
  <si>
    <t>Abono de família</t>
  </si>
  <si>
    <t>Subsídio educação especial</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</si>
  <si>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</si>
  <si>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</si>
  <si>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</si>
  <si>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</si>
  <si>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</si>
  <si>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</si>
  <si>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</si>
  <si>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</si>
  <si>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</si>
  <si>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</si>
  <si>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</si>
  <si>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</si>
  <si>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</si>
  <si>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</si>
  <si>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</si>
  <si>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</si>
  <si>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</si>
  <si>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</si>
  <si>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</si>
  <si>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</si>
  <si>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</si>
  <si>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</si>
  <si>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</si>
  <si>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</si>
  <si>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</si>
  <si>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</si>
  <si>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</si>
  <si>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</si>
  <si>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</si>
  <si>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</si>
  <si>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</si>
  <si>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</si>
  <si>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</si>
  <si>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</si>
  <si>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</si>
  <si>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</si>
  <si>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</si>
  <si>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</si>
  <si>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</si>
  <si>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</si>
  <si>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</si>
  <si>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</si>
  <si>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</si>
  <si>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</si>
  <si>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</si>
  <si>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</si>
  <si>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</si>
  <si>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</si>
  <si>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</si>
  <si>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</si>
  <si>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</si>
  <si>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</si>
  <si>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</si>
  <si>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</si>
  <si>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</si>
  <si>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</si>
  <si>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</si>
  <si>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</si>
  <si>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</si>
  <si>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</si>
  <si>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</si>
  <si>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</si>
  <si>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</si>
  <si>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</si>
  <si>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</si>
  <si>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</si>
  <si>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</si>
  <si>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</si>
  <si>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</si>
  <si>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</si>
  <si>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</si>
  <si>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</si>
  <si>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</si>
  <si>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</si>
  <si>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</si>
  <si>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</si>
  <si>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</si>
  <si>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</si>
  <si>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</si>
  <si>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</si>
  <si>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</si>
  <si>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</si>
  <si>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</si>
  <si>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</si>
  <si>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</si>
  <si>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</si>
  <si>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</si>
  <si>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</si>
  <si>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</si>
  <si>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</si>
  <si>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</si>
  <si>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</si>
  <si>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</si>
  <si>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</si>
  <si>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</si>
  <si>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</si>
  <si>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</si>
  <si>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</si>
  <si>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</si>
  <si>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</si>
  <si>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</si>
  <si>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</si>
  <si>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</si>
  <si>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</si>
  <si>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</si>
  <si>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</si>
  <si>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</si>
  <si>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</si>
  <si>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</si>
  <si>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</si>
  <si>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</si>
  <si>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</si>
  <si>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</si>
  <si>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</si>
  <si>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</si>
  <si>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</si>
  <si>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</si>
  <si>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</si>
  <si>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</si>
  <si>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</si>
  <si>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</si>
  <si>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</si>
  <si>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</si>
  <si>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</si>
  <si>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</si>
  <si>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</si>
  <si>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</si>
  <si>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</si>
  <si>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</si>
  <si>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</si>
  <si>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</si>
  <si>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</si>
  <si>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</si>
  <si>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</si>
  <si>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</si>
  <si>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</si>
  <si>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t>01/01/2011</t>
  </si>
  <si>
    <r>
      <t>data de entrada em vigor</t>
    </r>
    <r>
      <rPr>
        <b/>
        <sz val="8"/>
        <color indexed="63"/>
        <rFont val="Arial"/>
        <family val="2"/>
      </rPr>
      <t/>
    </r>
  </si>
  <si>
    <t>Dec.Lei 143/2010
de 31/12</t>
  </si>
  <si>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</si>
  <si>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</si>
  <si>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</si>
  <si>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</si>
  <si>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</si>
  <si>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</si>
  <si>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</si>
  <si>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</si>
  <si>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</si>
  <si>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</si>
  <si>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</si>
  <si>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</si>
  <si>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</si>
  <si>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</si>
  <si>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</si>
  <si>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</si>
  <si>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</si>
  <si>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</si>
  <si>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</si>
  <si>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</si>
  <si>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</si>
  <si>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</si>
  <si>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</si>
  <si>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</si>
  <si>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</si>
  <si>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</si>
  <si>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</si>
  <si>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</si>
  <si>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</si>
  <si>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</si>
  <si>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</si>
  <si>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</si>
  <si>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</si>
  <si>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</si>
  <si>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</si>
  <si>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</si>
  <si>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</si>
  <si>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</si>
  <si>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</si>
  <si>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</si>
  <si>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</si>
  <si>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</si>
  <si>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</si>
  <si>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</si>
  <si>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</si>
  <si>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</si>
  <si>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</si>
  <si>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</si>
  <si>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</si>
  <si>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</si>
  <si>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</si>
  <si>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</si>
  <si>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</si>
  <si>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</si>
  <si>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</si>
  <si>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</si>
  <si>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</si>
  <si>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</si>
  <si>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</si>
  <si>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</si>
  <si>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</si>
  <si>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</si>
  <si>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</si>
  <si>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</si>
  <si>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</si>
  <si>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</si>
  <si>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</si>
  <si>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</si>
  <si>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</si>
  <si>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</si>
  <si>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</si>
  <si>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</si>
  <si>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</si>
  <si>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</si>
  <si>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</si>
  <si>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</si>
  <si>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</si>
  <si>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</si>
  <si>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</si>
  <si>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</si>
  <si>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</si>
  <si>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</si>
  <si>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</si>
  <si>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</si>
  <si>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</si>
  <si>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</si>
  <si>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</si>
  <si>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</si>
  <si>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</si>
  <si>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</si>
  <si>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</si>
  <si>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</si>
  <si>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</si>
  <si>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</si>
  <si>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</si>
  <si>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</si>
  <si>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</si>
  <si>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</si>
  <si>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Estrutura empresarial</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</si>
  <si>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</si>
  <si>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</si>
  <si>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</si>
  <si>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</si>
  <si>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</si>
  <si>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</si>
  <si>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</si>
  <si>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</si>
  <si>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</si>
  <si>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</si>
  <si>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</si>
  <si>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</si>
  <si>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</si>
  <si>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</si>
  <si>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</si>
  <si>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</si>
  <si>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</si>
  <si>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</si>
  <si>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</si>
  <si>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</si>
  <si>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formação profissional nas empresas</t>
  </si>
  <si>
    <t xml:space="preserve"> - </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</si>
  <si>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</si>
  <si>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</si>
  <si>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</si>
  <si>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</si>
  <si>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</si>
  <si>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</si>
  <si>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desemprego UE 28</t>
  </si>
  <si>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</si>
  <si>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</si>
  <si>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</si>
  <si>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</si>
  <si>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</si>
  <si>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</si>
  <si>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</si>
  <si>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</si>
  <si>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</si>
  <si>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</si>
  <si>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</si>
  <si>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</si>
  <si>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Inquérito aos Salários por Profissões na Construção.</t>
  </si>
  <si>
    <t>fonte: DGERT/MTSSS, Variação média ponderada intertabelas.</t>
  </si>
  <si>
    <t>Ministério do Trabalho, Solidariedade e Segurança Social</t>
  </si>
  <si>
    <t xml:space="preserve">fonte:  IEFP/MTSSS, Informação Mensal e Estatísticas Mensais.  </t>
  </si>
  <si>
    <t>01/01/2016</t>
  </si>
  <si>
    <t>Dec.Lei 
254-A/2015
de 31/12</t>
  </si>
  <si>
    <r>
      <t>L.</t>
    </r>
    <r>
      <rPr>
        <sz val="8"/>
        <color rgb="FF333333"/>
        <rFont val="Arial"/>
        <family val="2"/>
      </rPr>
      <t xml:space="preserve"> Atividades imobiliárias</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</si>
  <si>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</si>
  <si>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</si>
  <si>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</si>
  <si>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</si>
  <si>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</si>
  <si>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</si>
  <si>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</si>
  <si>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</si>
  <si>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</si>
  <si>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</si>
  <si>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</si>
  <si>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</si>
  <si>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</si>
  <si>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</si>
  <si>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</si>
  <si>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</si>
  <si>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</si>
  <si>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</si>
  <si>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</si>
  <si>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</si>
  <si>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</si>
  <si>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</si>
  <si>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</si>
  <si>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</si>
  <si>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</si>
  <si>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r>
      <t xml:space="preserve">Comércio </t>
    </r>
    <r>
      <rPr>
        <b/>
        <vertAlign val="superscript"/>
        <sz val="8"/>
        <color indexed="63"/>
        <rFont val="Arial"/>
        <family val="2"/>
      </rPr>
      <t>(2)</t>
    </r>
  </si>
  <si>
    <t xml:space="preserve">Construção </t>
  </si>
  <si>
    <r>
      <t>Indústria Transformadora</t>
    </r>
    <r>
      <rPr>
        <b/>
        <vertAlign val="superscript"/>
        <sz val="8"/>
        <color indexed="63"/>
        <rFont val="Arial"/>
        <family val="2"/>
      </rPr>
      <t xml:space="preserve"> (2)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</si>
  <si>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</si>
  <si>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mm3m - média móvel de 3 meses.      vh - variação homóloga.      n.d. - não disponível</t>
  </si>
  <si>
    <t>Mulheres/Homens</t>
  </si>
  <si>
    <t>fonte: GEP/MTSSS, Relatório Único - Relatório Anual de Formação Contínua (Anexo C).</t>
  </si>
  <si>
    <t>e-mail: gep.dados@gep.mtsss.pt</t>
  </si>
  <si>
    <t>gep.dados@gep.mtsss.pt</t>
  </si>
  <si>
    <t>(percentagem; ajustada de sazonalidade)</t>
  </si>
  <si>
    <t>taxa de desemprego na União Europeia</t>
  </si>
  <si>
    <t>01/01/2017</t>
  </si>
  <si>
    <t>Dec.Lei 
86-B/2016
de 29/12</t>
  </si>
  <si>
    <r>
      <t>prestações familiares</t>
    </r>
    <r>
      <rPr>
        <b/>
        <vertAlign val="superscript"/>
        <sz val="10"/>
        <color rgb="FF333333"/>
        <rFont val="Arial"/>
        <family val="2"/>
      </rPr>
      <t xml:space="preserve"> (1)</t>
    </r>
  </si>
  <si>
    <t xml:space="preserve">Abril </t>
  </si>
  <si>
    <t>Decisão de arbitragem obrigatória (DA)</t>
  </si>
  <si>
    <t>nota: separadas as "Decisões de arbitragem" em voluntárias e obrigatórias; nos boletins anteriores estavam todas classificadas em voluntárias.</t>
  </si>
  <si>
    <t>pensões</t>
  </si>
  <si>
    <r>
      <t>Medida extraordinária de apoio aos DLD</t>
    </r>
    <r>
      <rPr>
        <b/>
        <vertAlign val="superscript"/>
        <sz val="8"/>
        <color rgb="FF333333"/>
        <rFont val="Arial"/>
        <family val="2"/>
      </rPr>
      <t>(a)</t>
    </r>
  </si>
  <si>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(c) corrigido em 28/04/2017.</t>
  </si>
  <si>
    <t xml:space="preserve">          Formação profissional  </t>
  </si>
  <si>
    <r>
      <t>empresas e trabalhadores envolvidos em formação ou atividade educativa</t>
    </r>
    <r>
      <rPr>
        <b/>
        <vertAlign val="superscript"/>
        <sz val="10"/>
        <color rgb="FF333333"/>
        <rFont val="Arial"/>
        <family val="2"/>
      </rPr>
      <t xml:space="preserve"> (1)</t>
    </r>
  </si>
  <si>
    <r>
      <t>remuneração de base média mensal, ganho médio mensal e trabalhadores abrangidos pela retribuição mínima mensal garantida</t>
    </r>
    <r>
      <rPr>
        <b/>
        <sz val="8"/>
        <color rgb="FF333333"/>
        <rFont val="Arial"/>
        <family val="2"/>
      </rPr>
      <t xml:space="preserve"> (RMMG)</t>
    </r>
    <r>
      <rPr>
        <vertAlign val="superscript"/>
        <sz val="8"/>
        <color rgb="FF333333"/>
        <rFont val="Arial"/>
        <family val="2"/>
      </rPr>
      <t>(1)</t>
    </r>
    <r>
      <rPr>
        <sz val="8"/>
        <color rgb="FF333333"/>
        <rFont val="Arial"/>
        <family val="2"/>
      </rPr>
      <t xml:space="preserve"> </t>
    </r>
    <r>
      <rPr>
        <b/>
        <sz val="10"/>
        <color rgb="FF333333"/>
        <rFont val="Arial"/>
        <family val="2"/>
      </rPr>
      <t xml:space="preserve">- atividade económica </t>
    </r>
  </si>
  <si>
    <r>
      <t>retribuição mínima mensal garantida (RMMG)</t>
    </r>
    <r>
      <rPr>
        <sz val="10"/>
        <color rgb="FF333333"/>
        <rFont val="Arial"/>
        <family val="2"/>
      </rPr>
      <t xml:space="preserve"> </t>
    </r>
    <r>
      <rPr>
        <vertAlign val="superscript"/>
        <sz val="9"/>
        <color rgb="FF333333"/>
        <rFont val="Arial"/>
        <family val="2"/>
      </rPr>
      <t>(1)</t>
    </r>
  </si>
  <si>
    <t>Dec.Lei 
156/2017
de 28/12</t>
  </si>
  <si>
    <t>01/01/2018</t>
  </si>
  <si>
    <t>Dec.Lei 
144/2014
de 30/09</t>
  </si>
  <si>
    <t xml:space="preserve">  Acidentes de trabalho </t>
  </si>
  <si>
    <t>http://www.gep.mtsss.gov.pt/</t>
  </si>
  <si>
    <t>Internet: www.gep.mtsss.gov.pt/</t>
  </si>
  <si>
    <r>
      <rPr>
        <b/>
        <sz val="7"/>
        <color rgb="FF333333"/>
        <rFont val="Arial"/>
        <family val="2"/>
      </rPr>
      <t xml:space="preserve">fonte: GEP/MTSSS, Inquérito aos Ganhos e Duração de Trabalho.  </t>
    </r>
    <r>
      <rPr>
        <b/>
        <sz val="7"/>
        <color indexed="63"/>
        <rFont val="Arial"/>
        <family val="2"/>
      </rPr>
      <t xml:space="preserve">                 </t>
    </r>
    <r>
      <rPr>
        <sz val="7"/>
        <color indexed="63"/>
        <rFont val="Arial"/>
        <family val="2"/>
      </rPr>
      <t xml:space="preserve"> </t>
    </r>
    <r>
      <rPr>
        <sz val="8"/>
        <color rgb="FF008080"/>
        <rFont val="Arial"/>
        <family val="2"/>
      </rPr>
      <t>Mais informação em:  http://www.gep.mtsss.gov.pt/</t>
    </r>
  </si>
  <si>
    <t>Mais informação em:  http://www.gep.mtsss.gov.pt/</t>
  </si>
  <si>
    <t>(3) estes dados foram integrados na nova prestação social para a inclusão .</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</si>
  <si>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</si>
  <si>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</si>
  <si>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</si>
  <si>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</si>
  <si>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nota: a partir de maio de 2016, o INE inicia a publicação dos resultados dos Inquéritos Qualitativos de Conjuntura às Empresas com base em novas amostras.</t>
  </si>
  <si>
    <t>Tel. 21 595 34 16</t>
  </si>
  <si>
    <t>Decisão de arbitragem (DA)</t>
  </si>
  <si>
    <t>abril
2017</t>
  </si>
  <si>
    <t>outubro
2017</t>
  </si>
  <si>
    <r>
      <t>outubro</t>
    </r>
    <r>
      <rPr>
        <b/>
        <sz val="9"/>
        <color indexed="63"/>
        <rFont val="Arial"/>
        <family val="2"/>
      </rPr>
      <t/>
    </r>
  </si>
  <si>
    <t xml:space="preserve">(1) habitualmente designada por salário mínimo nacional.      </t>
  </si>
  <si>
    <t>beneficiários com subsídio por assistência a filho</t>
  </si>
  <si>
    <t>beneficiários com subsídio de parentalidade</t>
  </si>
  <si>
    <t>prestações de parentalidade</t>
  </si>
  <si>
    <t>complemento solidário para idosos (CSI)</t>
  </si>
  <si>
    <t>prestação social para a inclusão</t>
  </si>
  <si>
    <t>beneficiários:</t>
  </si>
  <si>
    <t xml:space="preserve">fonte: GEP/MTSSS, Acidentes de Trabalho.    </t>
  </si>
  <si>
    <t>complemento solidário para idosos</t>
  </si>
  <si>
    <t>estrutura empresarial - indicadores globais</t>
  </si>
  <si>
    <r>
      <t xml:space="preserve">pessoas ao serviço </t>
    </r>
    <r>
      <rPr>
        <vertAlign val="superscript"/>
        <sz val="7"/>
        <color theme="3"/>
        <rFont val="Arial"/>
        <family val="2"/>
      </rPr>
      <t>(1)</t>
    </r>
  </si>
  <si>
    <r>
      <t>trab. por conta de outrem</t>
    </r>
    <r>
      <rPr>
        <sz val="7"/>
        <color theme="3"/>
        <rFont val="Arial"/>
        <family val="2"/>
      </rPr>
      <t xml:space="preserve"> (TCO)</t>
    </r>
    <r>
      <rPr>
        <vertAlign val="superscript"/>
        <sz val="7"/>
        <color theme="3"/>
        <rFont val="Arial"/>
        <family val="2"/>
      </rPr>
      <t>(1)</t>
    </r>
  </si>
  <si>
    <r>
      <t>remuneração mensal base</t>
    </r>
    <r>
      <rPr>
        <sz val="7"/>
        <color theme="3"/>
        <rFont val="Arial"/>
        <family val="2"/>
      </rPr>
      <t xml:space="preserve"> (euros)</t>
    </r>
    <r>
      <rPr>
        <vertAlign val="superscript"/>
        <sz val="7"/>
        <color theme="3"/>
        <rFont val="Arial"/>
        <family val="2"/>
      </rPr>
      <t>(1)(2)</t>
    </r>
  </si>
  <si>
    <t xml:space="preserve">média </t>
  </si>
  <si>
    <t>mediana</t>
  </si>
  <si>
    <r>
      <t>ganho mensal</t>
    </r>
    <r>
      <rPr>
        <sz val="7"/>
        <color theme="3"/>
        <rFont val="Arial"/>
        <family val="2"/>
      </rPr>
      <t xml:space="preserve"> (euros)</t>
    </r>
    <r>
      <rPr>
        <vertAlign val="superscript"/>
        <sz val="7"/>
        <color theme="3"/>
        <rFont val="Arial"/>
        <family val="2"/>
      </rPr>
      <t>(1)(2)</t>
    </r>
  </si>
  <si>
    <t>médio</t>
  </si>
  <si>
    <t>mediano</t>
  </si>
  <si>
    <r>
      <t xml:space="preserve">TCO (cálculo remunerações) </t>
    </r>
    <r>
      <rPr>
        <vertAlign val="superscript"/>
        <sz val="7"/>
        <color theme="3"/>
        <rFont val="Arial"/>
        <family val="2"/>
      </rPr>
      <t>(1) (2)</t>
    </r>
  </si>
  <si>
    <t>(1) nos estabelecimentos</t>
  </si>
  <si>
    <t>base</t>
  </si>
  <si>
    <t>ganho</t>
  </si>
  <si>
    <t>tco</t>
  </si>
  <si>
    <t>Chéquia</t>
  </si>
  <si>
    <t>Informação em destaque - taxa desemprego UE 28</t>
  </si>
  <si>
    <t>R. A. Açores</t>
  </si>
  <si>
    <t>R. A. Madeira</t>
  </si>
  <si>
    <t>Estrangeiro</t>
  </si>
  <si>
    <t xml:space="preserve">Área Metropolitana de Lisboa </t>
  </si>
  <si>
    <t>Em Portugal a taxa de desemprego (6,7 %) aumentou 0,1 p.p., relativamente ao mês anterior.</t>
  </si>
  <si>
    <t>A taxa de desemprego para o grupo etário &lt;25 anos apresenta o valor mais baixo na Chéquia (5,2 %), registando o valor mais elevado na Grécia (36,8 %). Em Portugal,   regista-se   o  valor  de 21,4 %.</t>
  </si>
  <si>
    <t>Fazendo uma análise por sexo, na Zona Euro,  verifica-se que a Grécia e a Eslováquia são os países com a maior diferença, entre a taxa de desemprego das mulheres e dos homens.</t>
  </si>
  <si>
    <t xml:space="preserve"> nota: Bélgica (&lt; 25 anos), Estónia, Croácia (&lt; 25 anos), Hungria e Eslovénia (&lt; 25 anos) - setembro de 2018; Grécia e Reino Unido - agosto de 2018.             : valor não disponível.       
</t>
  </si>
  <si>
    <t xml:space="preserve">Chéquia (2,2 %) e Alemanha (3,3 %) apresentam as taxas de desemprego mais baixas; a Grécia (18,9 %) e a Espanha (14,8 %) são os estados membros com valores  mais elevados. </t>
  </si>
  <si>
    <r>
      <t xml:space="preserve">taxa de atividade (%) </t>
    </r>
    <r>
      <rPr>
        <vertAlign val="superscript"/>
        <sz val="8"/>
        <color theme="3"/>
        <rFont val="Arial"/>
        <family val="2"/>
      </rPr>
      <t>(1)</t>
    </r>
  </si>
  <si>
    <t>população total com  15 e mais anos - nível de instrução completo</t>
  </si>
  <si>
    <t xml:space="preserve"> Nenhum nível de instrução</t>
  </si>
  <si>
    <t xml:space="preserve"> Básico - 1.º ciclo</t>
  </si>
  <si>
    <t xml:space="preserve"> Básico - 2.º ciclo</t>
  </si>
  <si>
    <t xml:space="preserve"> Básico - 3.º ciclo</t>
  </si>
  <si>
    <t xml:space="preserve"> Secundário </t>
  </si>
  <si>
    <t xml:space="preserve"> Superior</t>
  </si>
  <si>
    <t xml:space="preserve">trabalhadores por conta de outrem (TCO) - nível de instrução completo </t>
  </si>
  <si>
    <t>trabalhadores por conta de outrem</t>
  </si>
  <si>
    <t xml:space="preserve"> Secundário</t>
  </si>
  <si>
    <t xml:space="preserve"> Superior </t>
  </si>
  <si>
    <r>
      <t xml:space="preserve">população desempregada - nível de instrução completo e duração do desemprego </t>
    </r>
    <r>
      <rPr>
        <vertAlign val="superscript"/>
        <sz val="8"/>
        <color theme="1"/>
        <rFont val="Arial"/>
        <family val="2"/>
      </rPr>
      <t>(1)</t>
    </r>
  </si>
  <si>
    <t xml:space="preserve">desemprego total </t>
  </si>
  <si>
    <t xml:space="preserve"> - de longa duração</t>
  </si>
  <si>
    <r>
      <t>remuneração média mensal base e ganho - concelho do Lisboa, Alentejo, Algarve e Madeira (NUT II)</t>
    </r>
    <r>
      <rPr>
        <b/>
        <vertAlign val="superscript"/>
        <sz val="10"/>
        <rFont val="Arial"/>
        <family val="2"/>
      </rPr>
      <t>(</t>
    </r>
    <r>
      <rPr>
        <b/>
        <vertAlign val="superscript"/>
        <sz val="9"/>
        <rFont val="Arial"/>
        <family val="2"/>
      </rPr>
      <t>2)(3)</t>
    </r>
  </si>
  <si>
    <t>Baixo Alentejo</t>
  </si>
  <si>
    <t>Área Metropolitana de Lisboa</t>
  </si>
  <si>
    <t>Aljustrel</t>
  </si>
  <si>
    <t>Cascais</t>
  </si>
  <si>
    <t>Almodôvar</t>
  </si>
  <si>
    <t>Alvito</t>
  </si>
  <si>
    <t>Loures</t>
  </si>
  <si>
    <t>Barrancos</t>
  </si>
  <si>
    <t>Mafra</t>
  </si>
  <si>
    <t>Oeiras</t>
  </si>
  <si>
    <t>Castro Verde</t>
  </si>
  <si>
    <t>Sintra</t>
  </si>
  <si>
    <t>Cuba</t>
  </si>
  <si>
    <t>Vila Franca de Xira</t>
  </si>
  <si>
    <t>Ferreira do Alentejo</t>
  </si>
  <si>
    <t>Amadora</t>
  </si>
  <si>
    <t>Mértola</t>
  </si>
  <si>
    <t>Odivelas</t>
  </si>
  <si>
    <t>Moura</t>
  </si>
  <si>
    <t>Alcochete</t>
  </si>
  <si>
    <t>Ourique</t>
  </si>
  <si>
    <t>Almada</t>
  </si>
  <si>
    <t>Serpa</t>
  </si>
  <si>
    <t>Barreiro</t>
  </si>
  <si>
    <t>Vidigueira</t>
  </si>
  <si>
    <t>Moita</t>
  </si>
  <si>
    <t>Lezíria do Tejo</t>
  </si>
  <si>
    <t>Montijo</t>
  </si>
  <si>
    <t>Azambuja</t>
  </si>
  <si>
    <t>Palmela</t>
  </si>
  <si>
    <t>Almeirim</t>
  </si>
  <si>
    <t>Seixal</t>
  </si>
  <si>
    <t>Alpiarça</t>
  </si>
  <si>
    <t>Sesimbra</t>
  </si>
  <si>
    <t>Benavente</t>
  </si>
  <si>
    <t>Cartaxo</t>
  </si>
  <si>
    <t>Chamusca</t>
  </si>
  <si>
    <t>Alentejo Litoral</t>
  </si>
  <si>
    <t>Coruche</t>
  </si>
  <si>
    <t>Odemira</t>
  </si>
  <si>
    <t>Golegã</t>
  </si>
  <si>
    <t>Alcácer do Sal</t>
  </si>
  <si>
    <t>Rio Maior</t>
  </si>
  <si>
    <t>Grândola</t>
  </si>
  <si>
    <t>Salvaterra de Magos</t>
  </si>
  <si>
    <t>Santiago do Cacém</t>
  </si>
  <si>
    <t>Sines</t>
  </si>
  <si>
    <t>Alto Alentejo</t>
  </si>
  <si>
    <t>Alter do Chão</t>
  </si>
  <si>
    <t>Albufeira</t>
  </si>
  <si>
    <t>Arronches</t>
  </si>
  <si>
    <t>Alcoutim</t>
  </si>
  <si>
    <t>Avis</t>
  </si>
  <si>
    <t>Aljezur</t>
  </si>
  <si>
    <t>Campo Maior</t>
  </si>
  <si>
    <t>Castro Marim</t>
  </si>
  <si>
    <t>Castelo de Vide</t>
  </si>
  <si>
    <t>Crato</t>
  </si>
  <si>
    <t>Lagoa</t>
  </si>
  <si>
    <t>Elvas</t>
  </si>
  <si>
    <t>Lagos</t>
  </si>
  <si>
    <t>Fronteira</t>
  </si>
  <si>
    <t>Loulé</t>
  </si>
  <si>
    <t>Gavião</t>
  </si>
  <si>
    <t>Monchique</t>
  </si>
  <si>
    <t>Marvão</t>
  </si>
  <si>
    <t>Olhão</t>
  </si>
  <si>
    <t>Monforte</t>
  </si>
  <si>
    <t>Portimão</t>
  </si>
  <si>
    <t>Nisa</t>
  </si>
  <si>
    <t>São Braz de Alportel</t>
  </si>
  <si>
    <t>Ponte de Sôr</t>
  </si>
  <si>
    <t>Silves</t>
  </si>
  <si>
    <t>Tavira</t>
  </si>
  <si>
    <t>Sousel</t>
  </si>
  <si>
    <t>Vila do Bispo</t>
  </si>
  <si>
    <t>Alentejo Central</t>
  </si>
  <si>
    <t>Vila Real Sto Antonio</t>
  </si>
  <si>
    <t>Alandroal</t>
  </si>
  <si>
    <t>R.A. Madeira</t>
  </si>
  <si>
    <t>Arraiolos</t>
  </si>
  <si>
    <t>Borba</t>
  </si>
  <si>
    <t>Calheta</t>
  </si>
  <si>
    <t>Estremoz</t>
  </si>
  <si>
    <t>Câmara de Lobos</t>
  </si>
  <si>
    <t>Funchal</t>
  </si>
  <si>
    <t>Montemor-o-Novo</t>
  </si>
  <si>
    <t>Machico</t>
  </si>
  <si>
    <t>Mora</t>
  </si>
  <si>
    <t>Ponta do Sol</t>
  </si>
  <si>
    <t>Mourão</t>
  </si>
  <si>
    <t>Porto Moniz</t>
  </si>
  <si>
    <t>Portel</t>
  </si>
  <si>
    <t>Ribeira Brava</t>
  </si>
  <si>
    <t>Redondo</t>
  </si>
  <si>
    <t>Santa Cruz</t>
  </si>
  <si>
    <t>Reguengos Monsaraz</t>
  </si>
  <si>
    <t>Santana</t>
  </si>
  <si>
    <t>Vendas Novas</t>
  </si>
  <si>
    <t>São Vicente</t>
  </si>
  <si>
    <t>Viana do Alentejo</t>
  </si>
  <si>
    <t>Porto Santo</t>
  </si>
  <si>
    <t>Vila Viçosa</t>
  </si>
  <si>
    <t xml:space="preserve">(2) dos tco a tempo completo, que auferiram remuneração completa no período de referência.  </t>
  </si>
  <si>
    <t>Mais informação em:  http://www.gep.mtsss.gov.pt</t>
  </si>
  <si>
    <t xml:space="preserve">(3) no boletim de novembro foi divulgada informação dos concelhos da região Centro; os concelhos do Norte foram divulgados no boletim de outubro.  </t>
  </si>
  <si>
    <t xml:space="preserve">fonte:  GEP/MTSSS, Quadros de Pessoal.            </t>
  </si>
  <si>
    <t>acidentes de trabalho - não mortais</t>
  </si>
  <si>
    <t>acidentes de trabalho - mortais</t>
  </si>
  <si>
    <t>acidentes de trabalho - dias perdidos</t>
  </si>
  <si>
    <t>Mais informação em:  http://www.gep.mtsss.pt/</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</si>
  <si>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21 e 22).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</si>
  <si>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Dec.Lei 
117/2018
de 27/12</t>
  </si>
  <si>
    <t>01/01/2019</t>
  </si>
  <si>
    <t>01/10/2014</t>
  </si>
  <si>
    <t>2017</t>
  </si>
  <si>
    <t>23-Professores</t>
  </si>
  <si>
    <t>52-Vendedores</t>
  </si>
  <si>
    <t>93-Trab.n/qual. i.ext.,const.,i.transf. e transp.</t>
  </si>
  <si>
    <t>91-Trabalhadores de limpeza</t>
  </si>
  <si>
    <t xml:space="preserve">41-Emp. escrit., secret.e oper. proc. dados </t>
  </si>
  <si>
    <t>94-Assist. preparação de refeições</t>
  </si>
  <si>
    <t>51-Trab. serviços pessoais</t>
  </si>
  <si>
    <t>71-Trab.qualif.constr. e sim., exc.electric.</t>
  </si>
  <si>
    <t>53-Trab. dos cuidados pessoais e similares</t>
  </si>
  <si>
    <t xml:space="preserve">  Cerveja</t>
  </si>
  <si>
    <t xml:space="preserve">  Outros produtos e material farmacêutico</t>
  </si>
  <si>
    <t xml:space="preserve">  Peixe, crustáceos e moluscos</t>
  </si>
  <si>
    <t xml:space="preserve">  Vidros, louças e outros utensílios de uso doméstico</t>
  </si>
  <si>
    <t xml:space="preserve">  Meios ou suportes de gravação</t>
  </si>
  <si>
    <t xml:space="preserve">  Transportes aéreos de passageiros</t>
  </si>
  <si>
    <t xml:space="preserve">  Serviços de alojamento</t>
  </si>
  <si>
    <t xml:space="preserve">  Férias organizadas</t>
  </si>
  <si>
    <t xml:space="preserve">  Aparelhos elétricos para cuidados pessoais</t>
  </si>
  <si>
    <t xml:space="preserve">  Bicicletas</t>
  </si>
  <si>
    <t xml:space="preserve">         … em Parentalidade </t>
  </si>
  <si>
    <t>notas: dados sujeitos a atualizações; situação da base de dados a 31/outubro/2018.</t>
  </si>
  <si>
    <t>notas: dados sujeitos a atualizações; situação da base de dados 1/dezembro/2018.</t>
  </si>
  <si>
    <t>notas: dados sujeitos a atualizações .</t>
  </si>
  <si>
    <t>notas: dados sujeitos a atualizações;   a partir de 2005 apenas são contabilizados beneficiários com lançamento cujo o motivo tenha sido "concessão normal".;  (a) DLD - Desempregados de Longa Duração".</t>
  </si>
  <si>
    <t>outubro de 2018</t>
  </si>
  <si>
    <t>:</t>
  </si>
  <si>
    <t>Em outubro de 2018, a taxa de desemprego na Zona Euro manteve-se inalterada nos 8,1 % (era 8,8 % em outubro de 2017);</t>
  </si>
  <si>
    <t>fonte:  Eurostat, dados extraídos em 30/11/2018.</t>
  </si>
  <si>
    <t>Redução de Horário de Trabalho</t>
  </si>
  <si>
    <t>Suspensão Temporária</t>
  </si>
  <si>
    <t>nota1: situação da base de dados em 1/dezembro/2018.</t>
  </si>
  <si>
    <t>2005</t>
  </si>
  <si>
    <t>2006</t>
  </si>
  <si>
    <t>2007</t>
  </si>
  <si>
    <t>2008</t>
  </si>
  <si>
    <t>2009</t>
  </si>
  <si>
    <t>2010</t>
  </si>
  <si>
    <t>2011</t>
  </si>
  <si>
    <t>2012</t>
  </si>
  <si>
    <t>nota2: a partir de 2005 apenas são contabilizados beneficiários com lançamento cujo o motivo tenha sido "Concessão Normal".</t>
  </si>
  <si>
    <t>nota3: situação da base de dados em 6/fevereiro/2018.</t>
  </si>
  <si>
    <t>3.º trimestre</t>
  </si>
  <si>
    <t>4.º trimestre</t>
  </si>
  <si>
    <t>1.º trimestre</t>
  </si>
  <si>
    <t>2.º trimestre</t>
  </si>
  <si>
    <t>valor médio de nov.</t>
  </si>
  <si>
    <t>28 de dezembro de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</si>
</sst>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4" formatCode="_-* #,##0.00\ &quot;€&quot;_-;\-* #,##0.00\ &quot;€&quot;_-;_-* &quot;-&quot;??\ &quot;€&quot;_-;_-@_-"/>
    <numFmt numFmtId="43" formatCode="_-* #,##0.00\ _€_-;\-* #,##0.00\ _€_-;_-* &quot;-&quot;??\ _€_-;_-@_-"/>
    <numFmt numFmtId="164" formatCode="#\ ##0"/>
    <numFmt numFmtId="165" formatCode="0.0"/>
    <numFmt numFmtId="166" formatCode="#,##0.0"/>
    <numFmt numFmtId="167" formatCode="#.0"/>
    <numFmt numFmtId="168" formatCode="#"/>
    <numFmt numFmtId="169" formatCode="mmm\."/>
    <numFmt numFmtId="170" formatCode="#,##0_);&quot;(&quot;#,##0&quot;)&quot;;&quot;-&quot;_)"/>
    <numFmt numFmtId="171" formatCode="mmmm\ &quot;de&quot;\ yyyy"/>
    <numFmt numFmtId="172" formatCode="\ mmmm\ &quot;de&quot;\ yyyy\ "/>
    <numFmt numFmtId="173" formatCode="[$-F800]dddd\,\ mmmm\ dd\,\ yyyy"/>
    <numFmt numFmtId="174" formatCode="_(* #,##0.00_);_(* \(#,##0.00\);_(* &quot;-&quot;??_);_(@_)"/>
    <numFmt numFmtId="175" formatCode="_(&quot;$&quot;* #,##0.00_);_(&quot;$&quot;* \(#,##0.00\);_(&quot;$&quot;* &quot;-&quot;??_);_(@_)"/>
    <numFmt numFmtId="176" formatCode="0.0%"/>
    <numFmt numFmtId="177" formatCode="#,##0;###0;\-"/>
  </numFmts>
  <fonts count="145"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10"/>
      <color theme="0"/>
      <name val="Arial"/>
      <family val="2"/>
    </font>
    <font>
      <vertAlign val="superscript"/>
      <sz val="9"/>
      <color theme="1"/>
      <name val="Arial"/>
      <family val="2"/>
    </font>
    <font>
      <b/>
      <sz val="24"/>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b/>
      <sz val="8"/>
      <color rgb="FFFF0000"/>
      <name val="Arial"/>
      <family val="2"/>
    </font>
    <font>
      <b/>
      <vertAlign val="superscript"/>
      <sz val="8"/>
      <color rgb="FF333333"/>
      <name val="Arial"/>
      <family val="2"/>
    </font>
    <font>
      <sz val="8"/>
      <color theme="1"/>
      <name val="Arial"/>
      <family val="2"/>
    </font>
    <font>
      <sz val="8"/>
      <color rgb="FF008080"/>
      <name val="Arial"/>
      <family val="2"/>
    </font>
    <font>
      <vertAlign val="superscript"/>
      <sz val="8"/>
      <color rgb="FF333333"/>
      <name val="Arial"/>
      <family val="2"/>
    </font>
    <font>
      <vertAlign val="superscript"/>
      <sz val="9"/>
      <color rgb="FF333333"/>
      <name val="Arial"/>
      <family val="2"/>
    </font>
    <font>
      <b/>
      <sz val="8"/>
      <color theme="7"/>
      <name val="Arial"/>
      <family val="2"/>
    </font>
    <font>
      <b/>
      <sz val="8"/>
      <color rgb="FF1F497D"/>
      <name val="Arial"/>
      <family val="2"/>
    </font>
    <font>
      <vertAlign val="superscript"/>
      <sz val="7"/>
      <color theme="3"/>
      <name val="Arial"/>
      <family val="2"/>
    </font>
    <font>
      <b/>
      <vertAlign val="superscript"/>
      <sz val="9"/>
      <name val="Arial"/>
      <family val="2"/>
    </font>
    <font>
      <sz val="6"/>
      <color indexed="63"/>
      <name val="Small Fonts"/>
      <family val="2"/>
    </font>
    <font>
      <sz val="6"/>
      <color theme="1"/>
      <name val="Arial"/>
      <family val="2"/>
    </font>
    <font>
      <b/>
      <sz val="7"/>
      <color rgb="FF00518E"/>
      <name val="Arial"/>
      <family val="2"/>
    </font>
    <font>
      <sz val="7"/>
      <color rgb="FF00518E"/>
      <name val="Arial"/>
      <family val="2"/>
    </font>
    <font>
      <b/>
      <sz val="8"/>
      <color theme="1"/>
      <name val="Arial"/>
      <family val="2"/>
    </font>
    <font>
      <vertAlign val="superscript"/>
      <sz val="8"/>
      <color theme="1"/>
      <name val="Arial"/>
      <family val="2"/>
    </font>
    <font>
      <b/>
      <sz val="7"/>
      <color theme="1"/>
      <name val="Arial"/>
      <family val="2"/>
    </font>
    <font>
      <sz val="7"/>
      <color theme="7"/>
      <name val="Arial"/>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gray125">
        <fgColor indexed="9"/>
        <bgColor indexed="9"/>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indexed="9"/>
        <bgColor indexed="8"/>
      </patternFill>
    </fill>
  </fills>
  <borders count="82">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right style="dashed">
        <color indexed="22"/>
      </right>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otted">
        <color indexed="22"/>
      </left>
      <right/>
      <top style="thin">
        <color indexed="22"/>
      </top>
      <bottom style="thin">
        <color indexed="22"/>
      </bottom>
      <diagonal/>
    </border>
    <border>
      <left style="dashed">
        <color indexed="22"/>
      </left>
      <right/>
      <top/>
      <bottom/>
      <diagonal/>
    </border>
    <border>
      <left style="dashed">
        <color theme="0" tint="-0.24994659260841701"/>
      </left>
      <right/>
      <top/>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right style="dashed">
        <color indexed="22"/>
      </right>
      <top/>
      <bottom/>
      <diagonal/>
    </border>
    <border>
      <left style="dashed">
        <color theme="0" tint="-0.24994659260841701"/>
      </left>
      <right/>
      <top style="thin">
        <color theme="0" tint="-0.24994659260841701"/>
      </top>
      <bottom style="thin">
        <color theme="0" tint="-0.24994659260841701"/>
      </bottom>
      <diagonal/>
    </border>
    <border>
      <left style="thin">
        <color theme="3"/>
      </left>
      <right style="thin">
        <color theme="3"/>
      </right>
      <top/>
      <bottom/>
      <diagonal/>
    </border>
    <border>
      <left style="dashed">
        <color theme="7"/>
      </left>
      <right/>
      <top/>
      <bottom/>
      <diagonal/>
    </border>
    <border>
      <left/>
      <right style="dotted">
        <color theme="0" tint="-0.24994659260841701"/>
      </right>
      <top style="thin">
        <color theme="0" tint="-0.24994659260841701"/>
      </top>
      <bottom style="thin">
        <color theme="0" tint="-0.24994659260841701"/>
      </bottom>
      <diagonal/>
    </border>
  </borders>
  <cellStyleXfs count="319">
    <xf numFmtId="0" fontId="0" fillId="0" borderId="0" applyProtection="0"/>
    <xf numFmtId="0" fontId="32"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0" borderId="1" applyNumberFormat="0" applyFill="0" applyAlignment="0" applyProtection="0"/>
    <xf numFmtId="0" fontId="8"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8" fillId="16" borderId="4" applyNumberFormat="0" applyAlignment="0" applyProtection="0"/>
    <xf numFmtId="0" fontId="8" fillId="0" borderId="5" applyNumberFormat="0" applyFill="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0" borderId="0" applyNumberFormat="0" applyBorder="0" applyAlignment="0" applyProtection="0"/>
    <xf numFmtId="0" fontId="8" fillId="4" borderId="0" applyNumberFormat="0" applyBorder="0" applyAlignment="0" applyProtection="0"/>
    <xf numFmtId="0" fontId="8" fillId="7" borderId="4" applyNumberFormat="0" applyAlignment="0" applyProtection="0"/>
    <xf numFmtId="44" fontId="8" fillId="0" borderId="0" applyFont="0" applyFill="0" applyBorder="0" applyAlignment="0" applyProtection="0"/>
    <xf numFmtId="0" fontId="8" fillId="3" borderId="0" applyNumberFormat="0" applyBorder="0" applyAlignment="0" applyProtection="0"/>
    <xf numFmtId="0" fontId="8" fillId="21" borderId="0" applyNumberFormat="0" applyBorder="0" applyAlignment="0" applyProtection="0"/>
    <xf numFmtId="0" fontId="42" fillId="0" borderId="0"/>
    <xf numFmtId="0" fontId="32" fillId="0" borderId="0"/>
    <xf numFmtId="0" fontId="32" fillId="0" borderId="0" applyProtection="0"/>
    <xf numFmtId="0" fontId="8" fillId="0" borderId="0"/>
    <xf numFmtId="0" fontId="8" fillId="22" borderId="6" applyNumberFormat="0" applyFont="0" applyAlignment="0" applyProtection="0"/>
    <xf numFmtId="0" fontId="8" fillId="16" borderId="7" applyNumberFormat="0" applyAlignment="0" applyProtection="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8" applyNumberFormat="0" applyFill="0" applyAlignment="0" applyProtection="0"/>
    <xf numFmtId="0" fontId="8" fillId="23" borderId="9" applyNumberFormat="0" applyAlignment="0" applyProtection="0"/>
    <xf numFmtId="43" fontId="32" fillId="0" borderId="0" applyFont="0" applyFill="0" applyBorder="0" applyAlignment="0" applyProtection="0"/>
    <xf numFmtId="0" fontId="43"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3" fontId="45" fillId="0" borderId="0" applyFont="0" applyFill="0" applyBorder="0" applyAlignment="0" applyProtection="0"/>
    <xf numFmtId="0" fontId="8" fillId="0" borderId="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applyProtection="0"/>
    <xf numFmtId="0" fontId="8" fillId="0" borderId="0"/>
    <xf numFmtId="0" fontId="8" fillId="0" borderId="0"/>
    <xf numFmtId="0" fontId="8" fillId="0" borderId="0"/>
    <xf numFmtId="0" fontId="8" fillId="0" borderId="0"/>
    <xf numFmtId="0" fontId="74" fillId="0" borderId="0"/>
    <xf numFmtId="0" fontId="96" fillId="0" borderId="0" applyNumberFormat="0" applyFill="0" applyBorder="0" applyAlignment="0" applyProtection="0">
      <alignment vertical="top"/>
      <protection locked="0"/>
    </xf>
    <xf numFmtId="0" fontId="7" fillId="0" borderId="0"/>
    <xf numFmtId="0" fontId="8" fillId="0" borderId="0" applyProtection="0"/>
    <xf numFmtId="0" fontId="8" fillId="0" borderId="0"/>
    <xf numFmtId="0" fontId="8" fillId="0" borderId="0"/>
    <xf numFmtId="0" fontId="103" fillId="0" borderId="54" applyNumberFormat="0" applyBorder="0" applyProtection="0">
      <alignment horizontal="center"/>
    </xf>
    <xf numFmtId="0" fontId="104" fillId="0" borderId="0" applyFill="0" applyBorder="0" applyProtection="0"/>
    <xf numFmtId="0" fontId="103" fillId="42" borderId="55" applyNumberFormat="0" applyBorder="0" applyProtection="0">
      <alignment horizontal="center"/>
    </xf>
    <xf numFmtId="0" fontId="105" fillId="0" borderId="0" applyNumberFormat="0" applyFill="0" applyProtection="0"/>
    <xf numFmtId="0" fontId="103" fillId="0" borderId="0" applyNumberFormat="0" applyFill="0" applyBorder="0" applyProtection="0">
      <alignment horizontal="left"/>
    </xf>
    <xf numFmtId="0" fontId="8"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0" borderId="1" applyNumberFormat="0" applyFill="0" applyAlignment="0" applyProtection="0"/>
    <xf numFmtId="0" fontId="8"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8" fillId="16" borderId="4" applyNumberFormat="0" applyAlignment="0" applyProtection="0"/>
    <xf numFmtId="0" fontId="8" fillId="0" borderId="5" applyNumberFormat="0" applyFill="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0" borderId="0" applyNumberFormat="0" applyBorder="0" applyAlignment="0" applyProtection="0"/>
    <xf numFmtId="0" fontId="8" fillId="4" borderId="0" applyNumberFormat="0" applyBorder="0" applyAlignment="0" applyProtection="0"/>
    <xf numFmtId="0" fontId="8" fillId="7" borderId="4" applyNumberFormat="0" applyAlignment="0" applyProtection="0"/>
    <xf numFmtId="0" fontId="8" fillId="3" borderId="0" applyNumberFormat="0" applyBorder="0" applyAlignment="0" applyProtection="0"/>
    <xf numFmtId="0" fontId="8" fillId="21" borderId="0" applyNumberFormat="0" applyBorder="0" applyAlignment="0" applyProtection="0"/>
    <xf numFmtId="0" fontId="8" fillId="22" borderId="6" applyNumberFormat="0" applyFont="0" applyAlignment="0" applyProtection="0"/>
    <xf numFmtId="0" fontId="8" fillId="16" borderId="7" applyNumberFormat="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8" applyNumberFormat="0" applyFill="0" applyAlignment="0" applyProtection="0"/>
    <xf numFmtId="0" fontId="8" fillId="23" borderId="9" applyNumberFormat="0" applyAlignment="0" applyProtection="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8" fillId="0" borderId="0" applyFont="0" applyFill="0" applyBorder="0" applyAlignment="0" applyProtection="0"/>
    <xf numFmtId="43" fontId="8" fillId="0" borderId="0" applyFont="0" applyFill="0" applyBorder="0" applyAlignment="0" applyProtection="0"/>
    <xf numFmtId="174" fontId="8" fillId="0" borderId="0" applyFont="0" applyFill="0" applyBorder="0" applyAlignment="0" applyProtection="0"/>
    <xf numFmtId="175" fontId="8" fillId="0" borderId="0" applyFont="0" applyFill="0" applyBorder="0" applyAlignment="0" applyProtection="0"/>
    <xf numFmtId="175" fontId="6" fillId="0" borderId="0" applyFont="0" applyFill="0" applyBorder="0" applyAlignment="0" applyProtection="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9" fontId="120" fillId="0" borderId="0" applyFont="0" applyFill="0" applyBorder="0" applyAlignment="0" applyProtection="0"/>
    <xf numFmtId="0" fontId="96" fillId="0" borderId="0" applyNumberFormat="0" applyFill="0" applyBorder="0" applyAlignment="0" applyProtection="0">
      <alignment vertical="top"/>
      <protection locked="0"/>
    </xf>
    <xf numFmtId="175" fontId="4" fillId="0" borderId="0" applyFont="0" applyFill="0" applyBorder="0" applyAlignment="0" applyProtection="0"/>
    <xf numFmtId="0" fontId="4" fillId="0" borderId="0"/>
    <xf numFmtId="0" fontId="4" fillId="0" borderId="0"/>
    <xf numFmtId="0" fontId="4" fillId="0" borderId="0"/>
    <xf numFmtId="0" fontId="4" fillId="0" borderId="0"/>
    <xf numFmtId="0" fontId="8" fillId="0" borderId="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xf numFmtId="0" fontId="8" fillId="0" borderId="0"/>
    <xf numFmtId="0" fontId="8" fillId="0" borderId="0"/>
  </cellStyleXfs>
  <cellXfs count="1691">
    <xf numFmtId="0" fontId="0" fillId="0" borderId="0" xfId="0"/>
    <xf numFmtId="0" fontId="0" fillId="0" borderId="0" xfId="0" applyBorder="1"/>
    <xf numFmtId="0" fontId="0" fillId="25" borderId="0" xfId="0" applyFill="1"/>
    <xf numFmtId="0" fontId="11" fillId="25" borderId="0" xfId="0" applyFont="1" applyFill="1" applyBorder="1"/>
    <xf numFmtId="0" fontId="0" fillId="25" borderId="0" xfId="0" applyFill="1" applyBorder="1"/>
    <xf numFmtId="0" fontId="13" fillId="25" borderId="0" xfId="0" applyFont="1" applyFill="1" applyBorder="1"/>
    <xf numFmtId="0" fontId="0" fillId="25" borderId="0" xfId="0" applyFill="1" applyAlignment="1">
      <alignment vertical="center"/>
    </xf>
    <xf numFmtId="0" fontId="0" fillId="0" borderId="0" xfId="0" applyAlignment="1">
      <alignment vertical="center"/>
    </xf>
    <xf numFmtId="0" fontId="16" fillId="25" borderId="0" xfId="0" applyFont="1" applyFill="1" applyBorder="1"/>
    <xf numFmtId="0" fontId="17" fillId="25" borderId="0" xfId="0" applyFont="1" applyFill="1" applyBorder="1"/>
    <xf numFmtId="0" fontId="17" fillId="25" borderId="0" xfId="0" applyFont="1" applyFill="1" applyBorder="1" applyAlignment="1">
      <alignment horizontal="center"/>
    </xf>
    <xf numFmtId="164" fontId="18" fillId="24" borderId="0" xfId="40" applyNumberFormat="1" applyFont="1" applyFill="1" applyBorder="1" applyAlignment="1">
      <alignment horizontal="center" wrapText="1"/>
    </xf>
    <xf numFmtId="0" fontId="17" fillId="24" borderId="0" xfId="40" applyFont="1" applyFill="1" applyBorder="1"/>
    <xf numFmtId="0" fontId="18" fillId="25" borderId="0" xfId="0" applyFont="1" applyFill="1" applyBorder="1"/>
    <xf numFmtId="0" fontId="0" fillId="25" borderId="0" xfId="0" applyFill="1" applyBorder="1" applyAlignment="1">
      <alignment vertical="center"/>
    </xf>
    <xf numFmtId="0" fontId="19" fillId="25" borderId="0" xfId="0" applyFont="1" applyFill="1" applyBorder="1"/>
    <xf numFmtId="0" fontId="15" fillId="25" borderId="0" xfId="0" applyFont="1" applyFill="1" applyBorder="1" applyAlignment="1">
      <alignment horizontal="left"/>
    </xf>
    <xf numFmtId="0" fontId="22" fillId="25" borderId="0" xfId="0" applyFont="1" applyFill="1" applyBorder="1" applyAlignment="1">
      <alignment horizontal="right"/>
    </xf>
    <xf numFmtId="164" fontId="24" fillId="25" borderId="0" xfId="0" applyNumberFormat="1" applyFont="1" applyFill="1" applyBorder="1" applyAlignment="1">
      <alignment horizontal="center"/>
    </xf>
    <xf numFmtId="164" fontId="18" fillId="25" borderId="0" xfId="40" applyNumberFormat="1" applyFont="1" applyFill="1" applyBorder="1" applyAlignment="1">
      <alignment horizontal="center" wrapText="1"/>
    </xf>
    <xf numFmtId="0" fontId="28" fillId="25" borderId="0" xfId="0" applyFont="1" applyFill="1" applyBorder="1" applyAlignment="1">
      <alignment horizontal="left"/>
    </xf>
    <xf numFmtId="0" fontId="22" fillId="25" borderId="0" xfId="0" applyFont="1" applyFill="1" applyBorder="1"/>
    <xf numFmtId="0" fontId="9" fillId="25" borderId="0" xfId="0" applyFont="1" applyFill="1" applyBorder="1"/>
    <xf numFmtId="0" fontId="25"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9" fillId="25" borderId="0" xfId="0" applyFont="1" applyFill="1" applyAlignment="1">
      <alignment readingOrder="1"/>
    </xf>
    <xf numFmtId="0" fontId="9" fillId="25" borderId="0" xfId="0" applyFont="1" applyFill="1" applyBorder="1" applyAlignment="1">
      <alignment readingOrder="1"/>
    </xf>
    <xf numFmtId="0" fontId="9" fillId="25" borderId="0" xfId="0" applyFont="1" applyFill="1" applyAlignment="1">
      <alignment readingOrder="2"/>
    </xf>
    <xf numFmtId="0" fontId="9" fillId="0" borderId="0" xfId="0" applyFont="1" applyAlignment="1">
      <alignment readingOrder="2"/>
    </xf>
    <xf numFmtId="0" fontId="18" fillId="25" borderId="0" xfId="0" applyFont="1" applyFill="1" applyBorder="1" applyAlignment="1">
      <alignment horizontal="center" vertical="top" readingOrder="1"/>
    </xf>
    <xf numFmtId="0" fontId="18" fillId="25" borderId="0" xfId="0" applyFont="1" applyFill="1" applyBorder="1" applyAlignment="1">
      <alignment horizontal="right" readingOrder="1"/>
    </xf>
    <xf numFmtId="0" fontId="18" fillId="25" borderId="0" xfId="0" applyFont="1" applyFill="1" applyBorder="1" applyAlignment="1">
      <alignment horizontal="justify" vertical="top" readingOrder="1"/>
    </xf>
    <xf numFmtId="0" fontId="17" fillId="25" borderId="0" xfId="0" applyFont="1" applyFill="1" applyBorder="1" applyAlignment="1">
      <alignment readingOrder="1"/>
    </xf>
    <xf numFmtId="0" fontId="17" fillId="24" borderId="0" xfId="40" applyFont="1" applyFill="1" applyBorder="1" applyAlignment="1">
      <alignment readingOrder="1"/>
    </xf>
    <xf numFmtId="0" fontId="18" fillId="25" borderId="0" xfId="0" applyFont="1" applyFill="1" applyBorder="1" applyAlignment="1">
      <alignment readingOrder="1"/>
    </xf>
    <xf numFmtId="0" fontId="17" fillId="25" borderId="0" xfId="0" applyFont="1" applyFill="1" applyBorder="1" applyAlignment="1">
      <alignment horizontal="center" readingOrder="1"/>
    </xf>
    <xf numFmtId="164" fontId="18" fillId="24" borderId="0" xfId="40" applyNumberFormat="1" applyFont="1" applyFill="1" applyBorder="1" applyAlignment="1">
      <alignment horizontal="center" readingOrder="1"/>
    </xf>
    <xf numFmtId="0" fontId="9" fillId="0" borderId="0" xfId="0" applyFont="1" applyAlignment="1">
      <alignment horizontal="right" readingOrder="2"/>
    </xf>
    <xf numFmtId="0" fontId="35" fillId="25" borderId="0" xfId="0" applyFont="1" applyFill="1" applyBorder="1"/>
    <xf numFmtId="0" fontId="17" fillId="24" borderId="0" xfId="40" applyFont="1" applyFill="1" applyBorder="1" applyAlignment="1">
      <alignment horizontal="left" indent="1"/>
    </xf>
    <xf numFmtId="0" fontId="18" fillId="25" borderId="0" xfId="0" applyFont="1" applyFill="1" applyBorder="1" applyAlignment="1">
      <alignment horizontal="center" vertical="center" readingOrder="1"/>
    </xf>
    <xf numFmtId="0" fontId="18" fillId="25" borderId="0" xfId="0" applyFont="1" applyFill="1" applyBorder="1" applyAlignment="1">
      <alignment vertical="center" readingOrder="1"/>
    </xf>
    <xf numFmtId="0" fontId="18" fillId="25" borderId="0" xfId="0" applyFont="1" applyFill="1" applyBorder="1" applyAlignment="1">
      <alignment horizontal="right" vertical="center" readingOrder="1"/>
    </xf>
    <xf numFmtId="0" fontId="36" fillId="25" borderId="0" xfId="0" applyFont="1" applyFill="1"/>
    <xf numFmtId="0" fontId="36" fillId="25" borderId="0" xfId="0" applyFont="1" applyFill="1" applyBorder="1"/>
    <xf numFmtId="0" fontId="37" fillId="25" borderId="0" xfId="0" applyFont="1" applyFill="1" applyBorder="1" applyAlignment="1">
      <alignment horizontal="left"/>
    </xf>
    <xf numFmtId="0" fontId="36" fillId="0" borderId="0" xfId="0" applyFont="1"/>
    <xf numFmtId="3" fontId="39" fillId="25" borderId="0" xfId="0" applyNumberFormat="1" applyFont="1" applyFill="1" applyBorder="1" applyAlignment="1">
      <alignment horizontal="center"/>
    </xf>
    <xf numFmtId="0" fontId="31" fillId="24" borderId="0" xfId="40" applyFont="1" applyFill="1" applyBorder="1"/>
    <xf numFmtId="0" fontId="0" fillId="0" borderId="0" xfId="0" applyFill="1"/>
    <xf numFmtId="164" fontId="0" fillId="25" borderId="0" xfId="0" applyNumberFormat="1" applyFill="1" applyBorder="1"/>
    <xf numFmtId="0" fontId="39" fillId="25" borderId="0" xfId="0" applyFont="1" applyFill="1" applyBorder="1" applyAlignment="1">
      <alignment horizontal="left"/>
    </xf>
    <xf numFmtId="3" fontId="41" fillId="25" borderId="0" xfId="0" applyNumberFormat="1" applyFont="1" applyFill="1" applyBorder="1" applyAlignment="1">
      <alignment horizontal="center"/>
    </xf>
    <xf numFmtId="3" fontId="39" fillId="25" borderId="0" xfId="0" applyNumberFormat="1" applyFont="1" applyFill="1" applyBorder="1" applyAlignment="1">
      <alignment horizontal="right"/>
    </xf>
    <xf numFmtId="0" fontId="36" fillId="25" borderId="0" xfId="0" applyFont="1" applyFill="1" applyAlignment="1">
      <alignment vertical="center"/>
    </xf>
    <xf numFmtId="0" fontId="39" fillId="25" borderId="0" xfId="0" applyFont="1" applyFill="1" applyBorder="1" applyAlignment="1">
      <alignment horizontal="left" vertical="center"/>
    </xf>
    <xf numFmtId="0" fontId="37" fillId="25" borderId="0" xfId="0" applyFont="1" applyFill="1" applyBorder="1" applyAlignment="1">
      <alignment horizontal="left" vertical="center"/>
    </xf>
    <xf numFmtId="3" fontId="39" fillId="25" borderId="0" xfId="0" applyNumberFormat="1" applyFont="1" applyFill="1" applyBorder="1" applyAlignment="1">
      <alignment horizontal="right" vertical="center"/>
    </xf>
    <xf numFmtId="0" fontId="36" fillId="0" borderId="0" xfId="0" applyFont="1" applyAlignment="1">
      <alignment vertical="center"/>
    </xf>
    <xf numFmtId="3" fontId="18" fillId="25" borderId="0" xfId="0" applyNumberFormat="1" applyFont="1" applyFill="1" applyBorder="1" applyAlignment="1">
      <alignment horizontal="right"/>
    </xf>
    <xf numFmtId="0" fontId="38" fillId="25" borderId="0" xfId="0" applyFont="1" applyFill="1" applyBorder="1"/>
    <xf numFmtId="0" fontId="33" fillId="25" borderId="0" xfId="0" applyFont="1" applyFill="1"/>
    <xf numFmtId="0" fontId="33" fillId="25" borderId="0" xfId="0" applyFont="1" applyFill="1" applyBorder="1"/>
    <xf numFmtId="0" fontId="33" fillId="0" borderId="0" xfId="0" applyFont="1"/>
    <xf numFmtId="3" fontId="22" fillId="25" borderId="0" xfId="0" applyNumberFormat="1" applyFont="1" applyFill="1"/>
    <xf numFmtId="0" fontId="35" fillId="24" borderId="0" xfId="40" applyFont="1" applyFill="1" applyBorder="1" applyAlignment="1">
      <alignment horizontal="left" vertical="center" indent="1"/>
    </xf>
    <xf numFmtId="3" fontId="22" fillId="25" borderId="0" xfId="0" applyNumberFormat="1" applyFont="1" applyFill="1" applyBorder="1" applyAlignment="1">
      <alignment horizontal="right"/>
    </xf>
    <xf numFmtId="0" fontId="19" fillId="25" borderId="0" xfId="0" applyFont="1" applyFill="1" applyBorder="1" applyAlignment="1">
      <alignment vertical="center"/>
    </xf>
    <xf numFmtId="0" fontId="40" fillId="25" borderId="0" xfId="0" applyFont="1" applyFill="1" applyBorder="1" applyAlignment="1">
      <alignment horizontal="justify" vertical="center" readingOrder="1"/>
    </xf>
    <xf numFmtId="0" fontId="38" fillId="25" borderId="0" xfId="0" applyFont="1" applyFill="1" applyBorder="1" applyAlignment="1">
      <alignment vertical="center"/>
    </xf>
    <xf numFmtId="3" fontId="18" fillId="25" borderId="0" xfId="0" applyNumberFormat="1" applyFont="1" applyFill="1" applyBorder="1"/>
    <xf numFmtId="3" fontId="22" fillId="25" borderId="0" xfId="0" applyNumberFormat="1" applyFont="1" applyFill="1" applyBorder="1"/>
    <xf numFmtId="3" fontId="9" fillId="25" borderId="0" xfId="0" applyNumberFormat="1" applyFont="1" applyFill="1" applyBorder="1"/>
    <xf numFmtId="0" fontId="21" fillId="25" borderId="0" xfId="0" applyFont="1" applyFill="1" applyBorder="1" applyAlignment="1">
      <alignment vertical="center"/>
    </xf>
    <xf numFmtId="0" fontId="10" fillId="25" borderId="0" xfId="0" applyFont="1" applyFill="1" applyBorder="1" applyAlignment="1">
      <alignment vertical="center"/>
    </xf>
    <xf numFmtId="0" fontId="36" fillId="25" borderId="0" xfId="0" applyFont="1" applyFill="1" applyBorder="1" applyAlignment="1">
      <alignment vertical="center"/>
    </xf>
    <xf numFmtId="164" fontId="18" fillId="26" borderId="0" xfId="40" applyNumberFormat="1" applyFont="1" applyFill="1" applyBorder="1" applyAlignment="1">
      <alignment horizontal="center" wrapText="1"/>
    </xf>
    <xf numFmtId="1" fontId="17" fillId="24" borderId="0" xfId="40" applyNumberFormat="1" applyFont="1" applyFill="1" applyBorder="1" applyAlignment="1">
      <alignment horizontal="center" wrapText="1"/>
    </xf>
    <xf numFmtId="1" fontId="17" fillId="24" borderId="12" xfId="40" applyNumberFormat="1" applyFont="1" applyFill="1" applyBorder="1" applyAlignment="1">
      <alignment horizontal="center" wrapText="1"/>
    </xf>
    <xf numFmtId="0" fontId="35" fillId="24" borderId="0" xfId="40" applyFont="1" applyFill="1" applyBorder="1"/>
    <xf numFmtId="164" fontId="22" fillId="27" borderId="0" xfId="40" applyNumberFormat="1" applyFont="1" applyFill="1" applyBorder="1" applyAlignment="1">
      <alignment horizontal="center" wrapText="1"/>
    </xf>
    <xf numFmtId="3" fontId="18" fillId="27" borderId="0" xfId="40" applyNumberFormat="1" applyFont="1" applyFill="1" applyBorder="1" applyAlignment="1">
      <alignment horizontal="right" wrapText="1"/>
    </xf>
    <xf numFmtId="3" fontId="17" fillId="24" borderId="0" xfId="40" applyNumberFormat="1" applyFont="1" applyFill="1" applyBorder="1" applyAlignment="1">
      <alignment horizontal="right" wrapText="1"/>
    </xf>
    <xf numFmtId="0" fontId="35" fillId="24" borderId="0" xfId="40" applyFont="1" applyFill="1" applyBorder="1" applyAlignment="1">
      <alignment wrapText="1"/>
    </xf>
    <xf numFmtId="0" fontId="22" fillId="24" borderId="0" xfId="40" applyFont="1" applyFill="1" applyBorder="1"/>
    <xf numFmtId="0" fontId="48" fillId="24" borderId="0" xfId="40" applyFont="1" applyFill="1" applyBorder="1" applyAlignment="1">
      <alignment wrapText="1"/>
    </xf>
    <xf numFmtId="0" fontId="62" fillId="25" borderId="0" xfId="0" applyFont="1" applyFill="1"/>
    <xf numFmtId="0" fontId="0" fillId="0" borderId="0" xfId="0"/>
    <xf numFmtId="0" fontId="18" fillId="24" borderId="0" xfId="40" applyFont="1" applyFill="1" applyBorder="1" applyAlignment="1">
      <alignment horizontal="left"/>
    </xf>
    <xf numFmtId="0" fontId="22" fillId="24" borderId="0" xfId="40" applyFont="1" applyFill="1" applyBorder="1" applyAlignment="1">
      <alignment horizontal="left" indent="1"/>
    </xf>
    <xf numFmtId="0" fontId="17"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6" fillId="25" borderId="0" xfId="51" applyFont="1" applyFill="1" applyBorder="1"/>
    <xf numFmtId="49" fontId="17" fillId="25" borderId="12" xfId="51" applyNumberFormat="1" applyFont="1" applyFill="1" applyBorder="1" applyAlignment="1">
      <alignment horizontal="center" vertical="center" wrapText="1"/>
    </xf>
    <xf numFmtId="49" fontId="0" fillId="25" borderId="0" xfId="51" applyNumberFormat="1" applyFont="1" applyFill="1"/>
    <xf numFmtId="0" fontId="17" fillId="24" borderId="0" xfId="61" applyFont="1" applyFill="1" applyBorder="1" applyAlignment="1">
      <alignment horizontal="left" indent="1"/>
    </xf>
    <xf numFmtId="0" fontId="19" fillId="26" borderId="0" xfId="51" applyFont="1" applyFill="1"/>
    <xf numFmtId="0" fontId="18" fillId="24" borderId="0" xfId="61" applyFont="1" applyFill="1" applyBorder="1" applyAlignment="1">
      <alignment horizontal="left" indent="1"/>
    </xf>
    <xf numFmtId="4" fontId="18" fillId="27" borderId="0" xfId="61" applyNumberFormat="1" applyFont="1" applyFill="1" applyBorder="1" applyAlignment="1">
      <alignment horizontal="right" wrapText="1" indent="4"/>
    </xf>
    <xf numFmtId="0" fontId="19" fillId="0" borderId="0" xfId="51" applyFont="1"/>
    <xf numFmtId="0" fontId="30" fillId="26" borderId="0" xfId="51" applyFont="1" applyFill="1"/>
    <xf numFmtId="0" fontId="30" fillId="0" borderId="0" xfId="51" applyFont="1"/>
    <xf numFmtId="0" fontId="49" fillId="26" borderId="0" xfId="51" applyFont="1" applyFill="1" applyAlignment="1">
      <alignment horizontal="center"/>
    </xf>
    <xf numFmtId="0" fontId="49" fillId="0" borderId="0" xfId="51" applyFont="1" applyAlignment="1">
      <alignment horizontal="center"/>
    </xf>
    <xf numFmtId="0" fontId="8" fillId="26" borderId="0" xfId="51" applyFont="1" applyFill="1"/>
    <xf numFmtId="0" fontId="8" fillId="0" borderId="0" xfId="51" applyFont="1"/>
    <xf numFmtId="0" fontId="47" fillId="26" borderId="0" xfId="51" applyFont="1" applyFill="1"/>
    <xf numFmtId="0" fontId="47" fillId="0" borderId="0" xfId="51" applyFont="1"/>
    <xf numFmtId="0" fontId="69" fillId="26" borderId="0" xfId="51" applyFont="1" applyFill="1"/>
    <xf numFmtId="0" fontId="69" fillId="0" borderId="0" xfId="51" applyFont="1"/>
    <xf numFmtId="0" fontId="62" fillId="26" borderId="0" xfId="51" applyFont="1" applyFill="1"/>
    <xf numFmtId="0" fontId="62" fillId="25" borderId="0" xfId="51" applyFont="1" applyFill="1"/>
    <xf numFmtId="0" fontId="62" fillId="0" borderId="0" xfId="51" applyFont="1"/>
    <xf numFmtId="0" fontId="8" fillId="24" borderId="0" xfId="61" applyFont="1" applyFill="1" applyBorder="1" applyAlignment="1">
      <alignment horizontal="left" indent="1"/>
    </xf>
    <xf numFmtId="0" fontId="22" fillId="24" borderId="0" xfId="61" applyFont="1" applyFill="1" applyBorder="1" applyAlignment="1">
      <alignment horizontal="left" indent="1"/>
    </xf>
    <xf numFmtId="1" fontId="22" fillId="24" borderId="0" xfId="61" applyNumberFormat="1" applyFont="1" applyFill="1" applyBorder="1" applyAlignment="1">
      <alignment horizontal="center" wrapText="1"/>
    </xf>
    <xf numFmtId="165" fontId="22" fillId="24" borderId="0" xfId="61" applyNumberFormat="1" applyFont="1" applyFill="1" applyBorder="1" applyAlignment="1">
      <alignment horizontal="center" wrapText="1"/>
    </xf>
    <xf numFmtId="0" fontId="15" fillId="25" borderId="0" xfId="51" applyFont="1" applyFill="1"/>
    <xf numFmtId="0" fontId="15" fillId="0" borderId="0" xfId="51" applyFont="1"/>
    <xf numFmtId="0" fontId="40" fillId="24" borderId="0" xfId="61" applyFont="1" applyFill="1" applyBorder="1"/>
    <xf numFmtId="0" fontId="17" fillId="24" borderId="0" xfId="61" applyFont="1" applyFill="1" applyBorder="1"/>
    <xf numFmtId="0" fontId="8" fillId="25" borderId="0" xfId="62" applyFill="1"/>
    <xf numFmtId="0" fontId="8" fillId="0" borderId="0" xfId="62"/>
    <xf numFmtId="0" fontId="8" fillId="25" borderId="0" xfId="62" applyFill="1" applyBorder="1"/>
    <xf numFmtId="0" fontId="19" fillId="25" borderId="0" xfId="62" applyFont="1" applyFill="1" applyBorder="1"/>
    <xf numFmtId="0" fontId="8" fillId="25" borderId="0" xfId="62" applyFill="1" applyAlignment="1">
      <alignment vertical="center"/>
    </xf>
    <xf numFmtId="0" fontId="8" fillId="25" borderId="0" xfId="62" applyFill="1" applyBorder="1" applyAlignment="1">
      <alignment vertical="center"/>
    </xf>
    <xf numFmtId="0" fontId="8" fillId="0" borderId="0" xfId="62" applyAlignment="1">
      <alignment vertical="center"/>
    </xf>
    <xf numFmtId="0" fontId="18" fillId="25" borderId="0" xfId="62" applyFont="1" applyFill="1" applyBorder="1" applyAlignment="1">
      <alignment vertical="center"/>
    </xf>
    <xf numFmtId="0" fontId="16" fillId="25" borderId="0" xfId="62" applyFont="1" applyFill="1" applyBorder="1"/>
    <xf numFmtId="0" fontId="11" fillId="25" borderId="0" xfId="62" applyFont="1" applyFill="1" applyBorder="1"/>
    <xf numFmtId="0" fontId="18" fillId="25" borderId="0" xfId="62" applyFont="1" applyFill="1" applyBorder="1"/>
    <xf numFmtId="0" fontId="19" fillId="25" borderId="0" xfId="62" applyFont="1" applyFill="1"/>
    <xf numFmtId="0" fontId="19" fillId="0" borderId="0" xfId="62" applyFont="1"/>
    <xf numFmtId="166" fontId="18" fillId="25" borderId="0" xfId="62" applyNumberFormat="1" applyFont="1" applyFill="1" applyBorder="1" applyAlignment="1">
      <alignment horizontal="right" indent="2"/>
    </xf>
    <xf numFmtId="0" fontId="46" fillId="25" borderId="0" xfId="62" applyFont="1" applyFill="1" applyBorder="1" applyAlignment="1">
      <alignment horizontal="left" vertical="center"/>
    </xf>
    <xf numFmtId="0" fontId="9" fillId="25" borderId="0" xfId="62" applyFont="1" applyFill="1" applyBorder="1"/>
    <xf numFmtId="164" fontId="22" fillId="25" borderId="0" xfId="40" applyNumberFormat="1" applyFont="1" applyFill="1" applyBorder="1" applyAlignment="1">
      <alignment horizontal="right" wrapText="1"/>
    </xf>
    <xf numFmtId="166" fontId="58" fillId="24" borderId="0" xfId="40" applyNumberFormat="1" applyFont="1" applyFill="1" applyBorder="1" applyAlignment="1">
      <alignment horizontal="center" wrapText="1"/>
    </xf>
    <xf numFmtId="164" fontId="17" fillId="24" borderId="0" xfId="40" applyNumberFormat="1" applyFont="1" applyFill="1" applyBorder="1" applyAlignment="1">
      <alignment horizontal="right" wrapText="1" indent="2"/>
    </xf>
    <xf numFmtId="0" fontId="22" fillId="24" borderId="0" xfId="40" applyFont="1" applyFill="1" applyBorder="1" applyAlignment="1">
      <alignment vertical="top" wrapText="1"/>
    </xf>
    <xf numFmtId="0" fontId="22" fillId="0" borderId="0" xfId="40" applyFont="1" applyFill="1" applyBorder="1" applyAlignment="1">
      <alignment vertical="top" wrapText="1"/>
    </xf>
    <xf numFmtId="0" fontId="51" fillId="25" borderId="0" xfId="62" applyFont="1" applyFill="1"/>
    <xf numFmtId="0" fontId="51" fillId="25" borderId="0" xfId="62" applyFont="1" applyFill="1" applyBorder="1"/>
    <xf numFmtId="0" fontId="51" fillId="0" borderId="0" xfId="62" applyFont="1"/>
    <xf numFmtId="0" fontId="8" fillId="25" borderId="0" xfId="62" applyFill="1" applyBorder="1" applyAlignment="1"/>
    <xf numFmtId="164" fontId="22" fillId="26" borderId="0" xfId="40" applyNumberFormat="1" applyFont="1" applyFill="1" applyBorder="1" applyAlignment="1">
      <alignment horizontal="right" wrapText="1"/>
    </xf>
    <xf numFmtId="0" fontId="62" fillId="25" borderId="0" xfId="62" applyFont="1" applyFill="1"/>
    <xf numFmtId="0" fontId="62" fillId="25" borderId="0" xfId="62" applyFont="1" applyFill="1" applyBorder="1" applyAlignment="1">
      <alignment vertical="center"/>
    </xf>
    <xf numFmtId="3" fontId="17" fillId="25" borderId="0" xfId="62" applyNumberFormat="1" applyFont="1" applyFill="1" applyBorder="1" applyAlignment="1">
      <alignment horizontal="right" indent="2"/>
    </xf>
    <xf numFmtId="3" fontId="18" fillId="25" borderId="0" xfId="62" applyNumberFormat="1" applyFont="1" applyFill="1" applyBorder="1" applyAlignment="1">
      <alignment horizontal="right" indent="2"/>
    </xf>
    <xf numFmtId="0" fontId="62" fillId="0" borderId="0" xfId="62" applyFont="1" applyAlignment="1"/>
    <xf numFmtId="0" fontId="62" fillId="25" borderId="0" xfId="62" applyFont="1" applyFill="1" applyAlignment="1"/>
    <xf numFmtId="0" fontId="62" fillId="25" borderId="0" xfId="62" applyFont="1" applyFill="1" applyBorder="1" applyAlignment="1"/>
    <xf numFmtId="3" fontId="24" fillId="25" borderId="0" xfId="62" applyNumberFormat="1" applyFont="1" applyFill="1" applyBorder="1" applyAlignment="1">
      <alignment horizontal="right"/>
    </xf>
    <xf numFmtId="0" fontId="62" fillId="0" borderId="0" xfId="62" applyFont="1"/>
    <xf numFmtId="0" fontId="62" fillId="25" borderId="0" xfId="62" applyFont="1" applyFill="1" applyBorder="1"/>
    <xf numFmtId="0" fontId="18" fillId="25" borderId="0" xfId="0" applyNumberFormat="1" applyFont="1" applyFill="1" applyBorder="1" applyAlignment="1"/>
    <xf numFmtId="0" fontId="18" fillId="25" borderId="0" xfId="62" applyFont="1" applyFill="1" applyBorder="1" applyAlignment="1">
      <alignment horizontal="right"/>
    </xf>
    <xf numFmtId="0" fontId="15" fillId="25" borderId="0" xfId="63" applyFont="1" applyFill="1" applyBorder="1" applyAlignment="1">
      <alignment horizontal="left"/>
    </xf>
    <xf numFmtId="0" fontId="17" fillId="24" borderId="0" xfId="40" applyFont="1" applyFill="1" applyBorder="1"/>
    <xf numFmtId="0" fontId="8" fillId="25" borderId="0" xfId="63" applyFill="1" applyAlignment="1"/>
    <xf numFmtId="0" fontId="8" fillId="0" borderId="0" xfId="63" applyAlignment="1"/>
    <xf numFmtId="0" fontId="8" fillId="25" borderId="0" xfId="63" applyFill="1" applyBorder="1" applyAlignment="1"/>
    <xf numFmtId="0" fontId="8" fillId="25" borderId="0" xfId="63" applyFill="1" applyBorder="1"/>
    <xf numFmtId="3" fontId="22" fillId="26" borderId="0" xfId="40" applyNumberFormat="1" applyFont="1" applyFill="1" applyBorder="1" applyAlignment="1">
      <alignment horizontal="right" wrapText="1"/>
    </xf>
    <xf numFmtId="166" fontId="22" fillId="26" borderId="0" xfId="40" applyNumberFormat="1" applyFont="1" applyFill="1" applyBorder="1" applyAlignment="1">
      <alignment horizontal="right" wrapText="1"/>
    </xf>
    <xf numFmtId="0" fontId="18" fillId="25" borderId="0" xfId="0" applyFont="1" applyFill="1" applyBorder="1" applyAlignment="1"/>
    <xf numFmtId="0" fontId="15" fillId="25" borderId="0" xfId="62" applyFont="1" applyFill="1" applyBorder="1" applyAlignment="1">
      <alignment horizontal="right"/>
    </xf>
    <xf numFmtId="164" fontId="57" fillId="27" borderId="0" xfId="40" applyNumberFormat="1" applyFont="1" applyFill="1" applyBorder="1" applyAlignment="1">
      <alignment horizontal="center" wrapText="1"/>
    </xf>
    <xf numFmtId="165" fontId="52" fillId="26" borderId="0" xfId="40" applyNumberFormat="1" applyFont="1" applyFill="1" applyBorder="1" applyAlignment="1">
      <alignment horizontal="center" wrapText="1"/>
    </xf>
    <xf numFmtId="165" fontId="18" fillId="26" borderId="0" xfId="40" applyNumberFormat="1" applyFont="1" applyFill="1" applyBorder="1" applyAlignment="1">
      <alignment horizontal="center" wrapText="1"/>
    </xf>
    <xf numFmtId="165" fontId="18" fillId="27" borderId="0" xfId="40" applyNumberFormat="1" applyFont="1" applyFill="1" applyBorder="1" applyAlignment="1">
      <alignment horizontal="center" wrapText="1"/>
    </xf>
    <xf numFmtId="1" fontId="18" fillId="25" borderId="0" xfId="62" applyNumberFormat="1" applyFont="1" applyFill="1" applyBorder="1" applyAlignment="1">
      <alignment horizontal="center"/>
    </xf>
    <xf numFmtId="0" fontId="22" fillId="24" borderId="0" xfId="40" applyFont="1" applyFill="1" applyBorder="1" applyAlignment="1">
      <alignment vertical="center"/>
    </xf>
    <xf numFmtId="0" fontId="59" fillId="25" borderId="0" xfId="62" applyFont="1" applyFill="1" applyBorder="1"/>
    <xf numFmtId="0" fontId="17" fillId="24" borderId="0" xfId="40" applyFont="1" applyFill="1" applyBorder="1" applyAlignment="1"/>
    <xf numFmtId="3" fontId="58" fillId="25" borderId="0" xfId="62" applyNumberFormat="1" applyFont="1" applyFill="1" applyBorder="1" applyAlignment="1">
      <alignment horizontal="right"/>
    </xf>
    <xf numFmtId="0" fontId="55" fillId="25" borderId="0" xfId="62" applyFont="1" applyFill="1" applyBorder="1"/>
    <xf numFmtId="0" fontId="59" fillId="25" borderId="0" xfId="62" applyFont="1" applyFill="1" applyBorder="1" applyAlignment="1">
      <alignment vertical="center"/>
    </xf>
    <xf numFmtId="0" fontId="17" fillId="24" borderId="0" xfId="40" applyFont="1" applyFill="1" applyBorder="1" applyAlignment="1">
      <alignment horizontal="center" vertical="center"/>
    </xf>
    <xf numFmtId="49" fontId="22" fillId="24" borderId="0" xfId="40" applyNumberFormat="1" applyFont="1" applyFill="1" applyBorder="1" applyAlignment="1">
      <alignment horizontal="center" vertical="center" wrapText="1"/>
    </xf>
    <xf numFmtId="3" fontId="22" fillId="24" borderId="0" xfId="40" applyNumberFormat="1" applyFont="1" applyFill="1" applyBorder="1" applyAlignment="1">
      <alignment horizontal="center" wrapText="1"/>
    </xf>
    <xf numFmtId="49" fontId="18" fillId="25" borderId="0" xfId="62" applyNumberFormat="1" applyFont="1" applyFill="1" applyBorder="1" applyAlignment="1">
      <alignment vertical="center"/>
    </xf>
    <xf numFmtId="165" fontId="24" fillId="24" borderId="0" xfId="40" applyNumberFormat="1" applyFont="1" applyFill="1" applyBorder="1" applyAlignment="1">
      <alignment horizontal="center" vertical="center" wrapText="1"/>
    </xf>
    <xf numFmtId="165" fontId="18" fillId="27" borderId="0" xfId="40" applyNumberFormat="1" applyFont="1" applyFill="1" applyBorder="1" applyAlignment="1">
      <alignment horizontal="left" wrapText="1"/>
    </xf>
    <xf numFmtId="0" fontId="17" fillId="24" borderId="0" xfId="40" applyFont="1" applyFill="1" applyBorder="1" applyAlignment="1">
      <alignment horizontal="left"/>
    </xf>
    <xf numFmtId="0" fontId="18" fillId="25" borderId="0" xfId="63" applyFont="1" applyFill="1" applyBorder="1" applyAlignment="1">
      <alignment horizontal="center" vertical="center" wrapText="1"/>
    </xf>
    <xf numFmtId="0" fontId="18" fillId="0" borderId="0" xfId="63" applyFont="1" applyBorder="1" applyAlignment="1">
      <alignment horizontal="center" vertical="center" wrapText="1"/>
    </xf>
    <xf numFmtId="0" fontId="8" fillId="28" borderId="0" xfId="63" applyFont="1" applyFill="1" applyBorder="1" applyAlignment="1">
      <alignment horizontal="center"/>
    </xf>
    <xf numFmtId="0" fontId="8" fillId="25" borderId="0" xfId="63" applyFont="1" applyFill="1" applyBorder="1"/>
    <xf numFmtId="0" fontId="23" fillId="25" borderId="0" xfId="0" applyFont="1" applyFill="1" applyBorder="1" applyAlignment="1"/>
    <xf numFmtId="164" fontId="28" fillId="24" borderId="0" xfId="40" applyNumberFormat="1" applyFont="1" applyFill="1" applyBorder="1" applyAlignment="1">
      <alignment wrapText="1"/>
    </xf>
    <xf numFmtId="164" fontId="23" fillId="24" borderId="0" xfId="40" applyNumberFormat="1" applyFont="1" applyFill="1" applyBorder="1" applyAlignment="1">
      <alignment wrapText="1"/>
    </xf>
    <xf numFmtId="0" fontId="17" fillId="25" borderId="0" xfId="0" applyFont="1" applyFill="1" applyBorder="1" applyAlignment="1">
      <alignment horizontal="justify" vertical="center" readingOrder="1"/>
    </xf>
    <xf numFmtId="0" fontId="18" fillId="25" borderId="0" xfId="0" applyFont="1" applyFill="1" applyBorder="1" applyAlignment="1">
      <alignment horizontal="justify" vertical="center" readingOrder="1"/>
    </xf>
    <xf numFmtId="0" fontId="15"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20" fillId="30" borderId="20" xfId="0" applyFont="1" applyFill="1" applyBorder="1" applyAlignment="1">
      <alignment horizontal="center" vertical="center"/>
    </xf>
    <xf numFmtId="0" fontId="17" fillId="25" borderId="18" xfId="0" applyFont="1" applyFill="1" applyBorder="1" applyAlignment="1">
      <alignment horizontal="right"/>
    </xf>
    <xf numFmtId="0" fontId="75" fillId="24" borderId="0" xfId="40" applyFont="1" applyFill="1" applyBorder="1"/>
    <xf numFmtId="0" fontId="15" fillId="25" borderId="23" xfId="0" applyFont="1" applyFill="1" applyBorder="1" applyAlignment="1">
      <alignment horizontal="left"/>
    </xf>
    <xf numFmtId="0" fontId="15"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2" fillId="25" borderId="20" xfId="0" applyFont="1" applyFill="1" applyBorder="1"/>
    <xf numFmtId="0" fontId="47" fillId="25" borderId="0" xfId="62" applyFont="1" applyFill="1" applyBorder="1" applyAlignment="1">
      <alignment horizontal="left"/>
    </xf>
    <xf numFmtId="0" fontId="8" fillId="25" borderId="18" xfId="62" applyFill="1" applyBorder="1"/>
    <xf numFmtId="0" fontId="8" fillId="25" borderId="22" xfId="62" applyFill="1" applyBorder="1"/>
    <xf numFmtId="0" fontId="8" fillId="25" borderId="21" xfId="62" applyFill="1" applyBorder="1"/>
    <xf numFmtId="0" fontId="8" fillId="25" borderId="19" xfId="62" applyFill="1" applyBorder="1"/>
    <xf numFmtId="0" fontId="19" fillId="0" borderId="0" xfId="62" applyFont="1" applyBorder="1"/>
    <xf numFmtId="0" fontId="62" fillId="0" borderId="0" xfId="62" applyFont="1" applyBorder="1" applyAlignment="1"/>
    <xf numFmtId="0" fontId="8" fillId="25" borderId="19" xfId="62" applyFill="1" applyBorder="1" applyAlignment="1"/>
    <xf numFmtId="0" fontId="30" fillId="25" borderId="0" xfId="62" applyFont="1" applyFill="1" applyBorder="1"/>
    <xf numFmtId="0" fontId="17" fillId="25" borderId="18" xfId="63" applyFont="1" applyFill="1" applyBorder="1" applyAlignment="1">
      <alignment horizontal="left"/>
    </xf>
    <xf numFmtId="0" fontId="12" fillId="25" borderId="21" xfId="63" applyFont="1" applyFill="1" applyBorder="1"/>
    <xf numFmtId="0" fontId="12" fillId="25" borderId="19" xfId="63" applyFont="1" applyFill="1" applyBorder="1"/>
    <xf numFmtId="0" fontId="8" fillId="25" borderId="18" xfId="62" applyFill="1" applyBorder="1" applyAlignment="1">
      <alignment horizontal="left"/>
    </xf>
    <xf numFmtId="0" fontId="15" fillId="25" borderId="23" xfId="62" applyFont="1" applyFill="1" applyBorder="1" applyAlignment="1">
      <alignment horizontal="left"/>
    </xf>
    <xf numFmtId="0" fontId="8" fillId="25" borderId="20" xfId="62" applyFill="1" applyBorder="1"/>
    <xf numFmtId="0" fontId="8" fillId="25" borderId="20" xfId="62" applyFill="1" applyBorder="1" applyAlignment="1">
      <alignment vertical="center"/>
    </xf>
    <xf numFmtId="49" fontId="8" fillId="25" borderId="20" xfId="62" applyNumberFormat="1" applyFill="1" applyBorder="1" applyAlignment="1">
      <alignment vertical="center"/>
    </xf>
    <xf numFmtId="0" fontId="19" fillId="25" borderId="20" xfId="62" applyFont="1" applyFill="1" applyBorder="1"/>
    <xf numFmtId="0" fontId="20" fillId="31" borderId="20" xfId="62" applyFont="1" applyFill="1" applyBorder="1" applyAlignment="1">
      <alignment horizontal="center" vertical="center"/>
    </xf>
    <xf numFmtId="0" fontId="75" fillId="24" borderId="0" xfId="40" applyFont="1" applyFill="1" applyBorder="1" applyAlignment="1">
      <alignment horizontal="left" indent="1"/>
    </xf>
    <xf numFmtId="0" fontId="77" fillId="25" borderId="0" xfId="62" applyFont="1" applyFill="1" applyBorder="1"/>
    <xf numFmtId="3" fontId="86" fillId="25" borderId="0" xfId="62" applyNumberFormat="1" applyFont="1" applyFill="1" applyBorder="1" applyAlignment="1">
      <alignment horizontal="right"/>
    </xf>
    <xf numFmtId="166" fontId="78" fillId="25" borderId="0" xfId="62" applyNumberFormat="1" applyFont="1" applyFill="1" applyBorder="1" applyAlignment="1">
      <alignment horizontal="right" indent="2"/>
    </xf>
    <xf numFmtId="0" fontId="78" fillId="25" borderId="0" xfId="62" applyFont="1" applyFill="1" applyBorder="1"/>
    <xf numFmtId="0" fontId="8" fillId="26" borderId="32" xfId="62" applyFont="1" applyFill="1" applyBorder="1" applyAlignment="1">
      <alignment vertical="center"/>
    </xf>
    <xf numFmtId="0" fontId="8" fillId="26" borderId="33" xfId="62" applyFont="1" applyFill="1" applyBorder="1" applyAlignment="1">
      <alignment vertical="center"/>
    </xf>
    <xf numFmtId="0" fontId="47" fillId="26" borderId="32" xfId="62" applyFont="1" applyFill="1" applyBorder="1" applyAlignment="1">
      <alignment vertical="center"/>
    </xf>
    <xf numFmtId="0" fontId="47" fillId="26" borderId="33" xfId="62" applyFont="1" applyFill="1" applyBorder="1" applyAlignment="1">
      <alignment vertical="center"/>
    </xf>
    <xf numFmtId="0" fontId="20" fillId="31" borderId="19" xfId="62" applyFont="1" applyFill="1" applyBorder="1" applyAlignment="1">
      <alignment horizontal="center" vertical="center"/>
    </xf>
    <xf numFmtId="0" fontId="0" fillId="0" borderId="18" xfId="0" applyBorder="1"/>
    <xf numFmtId="0" fontId="8" fillId="32" borderId="0" xfId="62" applyFill="1"/>
    <xf numFmtId="0" fontId="15" fillId="32" borderId="0" xfId="62" applyFont="1" applyFill="1" applyBorder="1" applyAlignment="1"/>
    <xf numFmtId="0" fontId="16" fillId="32" borderId="0" xfId="62" applyFont="1" applyFill="1" applyBorder="1" applyAlignment="1">
      <alignment horizontal="justify" vertical="top" wrapText="1"/>
    </xf>
    <xf numFmtId="0" fontId="8" fillId="32" borderId="0" xfId="62" applyFill="1" applyBorder="1"/>
    <xf numFmtId="0" fontId="92" fillId="32" borderId="0" xfId="62" applyFont="1" applyFill="1" applyBorder="1" applyAlignment="1">
      <alignment horizontal="right"/>
    </xf>
    <xf numFmtId="0" fontId="16" fillId="33" borderId="0" xfId="62" applyFont="1" applyFill="1" applyBorder="1" applyAlignment="1">
      <alignment horizontal="justify" vertical="top" wrapText="1"/>
    </xf>
    <xf numFmtId="0" fontId="8" fillId="33" borderId="0" xfId="62" applyFill="1" applyBorder="1"/>
    <xf numFmtId="0" fontId="22" fillId="33" borderId="0" xfId="62" applyFont="1" applyFill="1" applyBorder="1" applyAlignment="1">
      <alignment horizontal="right"/>
    </xf>
    <xf numFmtId="0" fontId="8" fillId="0" borderId="0" xfId="62" applyAlignment="1">
      <alignment horizontal="right"/>
    </xf>
    <xf numFmtId="0" fontId="8" fillId="33" borderId="0" xfId="62" applyFill="1"/>
    <xf numFmtId="0" fontId="26" fillId="33" borderId="0" xfId="62" applyFont="1" applyFill="1" applyBorder="1" applyAlignment="1">
      <alignment horizontal="center" vertical="center"/>
    </xf>
    <xf numFmtId="0" fontId="9" fillId="33" borderId="0" xfId="62" applyFont="1" applyFill="1" applyBorder="1"/>
    <xf numFmtId="164" fontId="24" fillId="33" borderId="0" xfId="62" applyNumberFormat="1" applyFont="1" applyFill="1" applyBorder="1" applyAlignment="1">
      <alignment horizontal="center"/>
    </xf>
    <xf numFmtId="164" fontId="18" fillId="33" borderId="0" xfId="40" applyNumberFormat="1" applyFont="1" applyFill="1" applyBorder="1" applyAlignment="1">
      <alignment horizontal="center" wrapText="1"/>
    </xf>
    <xf numFmtId="164" fontId="18" fillId="34" borderId="0" xfId="40" applyNumberFormat="1" applyFont="1" applyFill="1" applyBorder="1" applyAlignment="1">
      <alignment horizontal="center" wrapText="1"/>
    </xf>
    <xf numFmtId="0" fontId="18" fillId="33" borderId="0" xfId="62" applyFont="1" applyFill="1" applyBorder="1"/>
    <xf numFmtId="0" fontId="17" fillId="33" borderId="0" xfId="62" applyFont="1" applyFill="1" applyBorder="1" applyAlignment="1">
      <alignment horizontal="center"/>
    </xf>
    <xf numFmtId="0" fontId="8" fillId="33" borderId="0" xfId="62" applyFill="1" applyAlignment="1">
      <alignment horizontal="center" vertical="center"/>
    </xf>
    <xf numFmtId="0" fontId="16" fillId="35" borderId="0" xfId="62" applyFont="1" applyFill="1" applyBorder="1" applyAlignment="1">
      <alignment horizontal="justify" vertical="top" wrapText="1"/>
    </xf>
    <xf numFmtId="0" fontId="16" fillId="36" borderId="0" xfId="62" applyFont="1" applyFill="1" applyBorder="1" applyAlignment="1">
      <alignment horizontal="justify" vertical="top" wrapText="1"/>
    </xf>
    <xf numFmtId="0" fontId="18" fillId="36" borderId="0" xfId="62" applyFont="1" applyFill="1" applyBorder="1"/>
    <xf numFmtId="0" fontId="16" fillId="36" borderId="0" xfId="62" applyFont="1" applyFill="1" applyBorder="1"/>
    <xf numFmtId="0" fontId="8" fillId="36" borderId="0" xfId="62" applyFill="1"/>
    <xf numFmtId="0" fontId="8" fillId="36" borderId="0" xfId="62" applyFill="1" applyBorder="1"/>
    <xf numFmtId="0" fontId="8" fillId="36" borderId="0" xfId="62" applyFill="1" applyAlignment="1">
      <alignment vertical="center"/>
    </xf>
    <xf numFmtId="164" fontId="18" fillId="36" borderId="0" xfId="40" applyNumberFormat="1" applyFont="1" applyFill="1" applyBorder="1" applyAlignment="1">
      <alignment horizontal="center" wrapText="1"/>
    </xf>
    <xf numFmtId="164" fontId="17" fillId="36" borderId="0" xfId="40" applyNumberFormat="1" applyFont="1" applyFill="1" applyBorder="1" applyAlignment="1">
      <alignment horizontal="left" wrapText="1"/>
    </xf>
    <xf numFmtId="0" fontId="19" fillId="36" borderId="0" xfId="62" applyFont="1" applyFill="1" applyBorder="1"/>
    <xf numFmtId="0" fontId="34" fillId="36" borderId="0" xfId="62" applyFont="1" applyFill="1" applyBorder="1" applyAlignment="1">
      <alignment vertical="center"/>
    </xf>
    <xf numFmtId="0" fontId="18" fillId="36" borderId="0" xfId="62" applyFont="1" applyFill="1" applyBorder="1" applyAlignment="1">
      <alignment horizontal="justify" vertical="top"/>
    </xf>
    <xf numFmtId="0" fontId="9" fillId="36" borderId="0" xfId="62" applyFont="1" applyFill="1" applyBorder="1"/>
    <xf numFmtId="164" fontId="24" fillId="36" borderId="0" xfId="62" applyNumberFormat="1" applyFont="1" applyFill="1" applyBorder="1" applyAlignment="1">
      <alignment horizontal="center"/>
    </xf>
    <xf numFmtId="0" fontId="16" fillId="36" borderId="38" xfId="62" applyFont="1" applyFill="1" applyBorder="1" applyAlignment="1">
      <alignment horizontal="justify" vertical="top" wrapText="1"/>
    </xf>
    <xf numFmtId="0" fontId="16" fillId="36" borderId="0" xfId="62" applyFont="1" applyFill="1" applyBorder="1" applyAlignment="1">
      <alignment horizontal="justify" vertical="center" wrapText="1"/>
    </xf>
    <xf numFmtId="0" fontId="30" fillId="36" borderId="38" xfId="62" applyFont="1" applyFill="1" applyBorder="1"/>
    <xf numFmtId="0" fontId="93" fillId="38" borderId="0" xfId="62" applyFont="1" applyFill="1" applyBorder="1" applyAlignment="1">
      <alignment horizontal="center" vertical="center"/>
    </xf>
    <xf numFmtId="0" fontId="8" fillId="36" borderId="39" xfId="62" applyFill="1" applyBorder="1"/>
    <xf numFmtId="0" fontId="8" fillId="31" borderId="30" xfId="62" applyFill="1" applyBorder="1"/>
    <xf numFmtId="0" fontId="8" fillId="30" borderId="14" xfId="62" applyFill="1" applyBorder="1"/>
    <xf numFmtId="0" fontId="8" fillId="36" borderId="40" xfId="62" applyFill="1" applyBorder="1"/>
    <xf numFmtId="0" fontId="8" fillId="36" borderId="14" xfId="62" applyFill="1" applyBorder="1"/>
    <xf numFmtId="0" fontId="0" fillId="0" borderId="41" xfId="0" applyFill="1" applyBorder="1"/>
    <xf numFmtId="164" fontId="23" fillId="24" borderId="43" xfId="40" applyNumberFormat="1" applyFont="1" applyFill="1" applyBorder="1" applyAlignment="1">
      <alignment horizontal="left" wrapText="1"/>
    </xf>
    <xf numFmtId="164" fontId="23" fillId="24" borderId="18" xfId="40" applyNumberFormat="1" applyFont="1" applyFill="1" applyBorder="1" applyAlignment="1">
      <alignment horizontal="left" wrapText="1"/>
    </xf>
    <xf numFmtId="164" fontId="18" fillId="24" borderId="18" xfId="40" applyNumberFormat="1" applyFont="1" applyFill="1" applyBorder="1" applyAlignment="1">
      <alignment horizontal="center" wrapText="1"/>
    </xf>
    <xf numFmtId="0" fontId="18" fillId="25" borderId="22" xfId="0" applyFont="1" applyFill="1" applyBorder="1"/>
    <xf numFmtId="0" fontId="18" fillId="25" borderId="21" xfId="0" applyFont="1" applyFill="1" applyBorder="1"/>
    <xf numFmtId="0" fontId="18" fillId="25" borderId="19" xfId="0" applyFont="1" applyFill="1" applyBorder="1"/>
    <xf numFmtId="164" fontId="18" fillId="24" borderId="19" xfId="40" applyNumberFormat="1" applyFont="1" applyFill="1" applyBorder="1" applyAlignment="1">
      <alignment horizontal="center" wrapText="1"/>
    </xf>
    <xf numFmtId="164" fontId="18" fillId="24" borderId="41" xfId="40" applyNumberFormat="1" applyFont="1" applyFill="1" applyBorder="1" applyAlignment="1">
      <alignment horizontal="center" readingOrder="1"/>
    </xf>
    <xf numFmtId="0" fontId="18" fillId="25" borderId="18" xfId="0" applyFont="1" applyFill="1" applyBorder="1" applyAlignment="1">
      <alignment readingOrder="1"/>
    </xf>
    <xf numFmtId="164" fontId="18" fillId="24" borderId="18" xfId="40" applyNumberFormat="1" applyFont="1" applyFill="1" applyBorder="1" applyAlignment="1">
      <alignment horizontal="center" readingOrder="1"/>
    </xf>
    <xf numFmtId="0" fontId="17" fillId="24" borderId="42" xfId="40" applyFont="1" applyFill="1" applyBorder="1" applyAlignment="1">
      <alignment horizontal="right" readingOrder="1"/>
    </xf>
    <xf numFmtId="0" fontId="18" fillId="25" borderId="23" xfId="0" applyFont="1" applyFill="1" applyBorder="1" applyAlignment="1">
      <alignment readingOrder="1"/>
    </xf>
    <xf numFmtId="0" fontId="23" fillId="25" borderId="20" xfId="0" applyFont="1" applyFill="1" applyBorder="1" applyAlignment="1">
      <alignment horizontal="left" indent="1" readingOrder="1"/>
    </xf>
    <xf numFmtId="164" fontId="18" fillId="24" borderId="23" xfId="40" applyNumberFormat="1" applyFont="1" applyFill="1" applyBorder="1" applyAlignment="1">
      <alignment horizontal="center" readingOrder="1"/>
    </xf>
    <xf numFmtId="164" fontId="18" fillId="24" borderId="22" xfId="40" applyNumberFormat="1" applyFont="1" applyFill="1" applyBorder="1" applyAlignment="1">
      <alignment horizontal="center" readingOrder="1"/>
    </xf>
    <xf numFmtId="164" fontId="18" fillId="24" borderId="20" xfId="40" applyNumberFormat="1" applyFont="1" applyFill="1" applyBorder="1" applyAlignment="1">
      <alignment horizontal="center" readingOrder="1"/>
    </xf>
    <xf numFmtId="0" fontId="0" fillId="0" borderId="0" xfId="0" applyBorder="1" applyAlignment="1">
      <alignment readingOrder="2"/>
    </xf>
    <xf numFmtId="0" fontId="15"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9" fillId="25" borderId="19" xfId="0" applyFont="1" applyFill="1" applyBorder="1" applyAlignment="1">
      <alignment readingOrder="1"/>
    </xf>
    <xf numFmtId="0" fontId="15" fillId="25" borderId="0" xfId="0" applyFont="1" applyFill="1" applyBorder="1" applyAlignment="1">
      <alignment horizontal="left" readingOrder="1"/>
    </xf>
    <xf numFmtId="0" fontId="0" fillId="36" borderId="0" xfId="0" applyFill="1"/>
    <xf numFmtId="0" fontId="0" fillId="36" borderId="0" xfId="0" applyFill="1" applyBorder="1"/>
    <xf numFmtId="0" fontId="18" fillId="36" borderId="0" xfId="0" applyFont="1" applyFill="1" applyBorder="1"/>
    <xf numFmtId="0" fontId="17" fillId="37" borderId="0" xfId="40" applyFont="1" applyFill="1" applyBorder="1"/>
    <xf numFmtId="0" fontId="36" fillId="25" borderId="20" xfId="0" applyFont="1" applyFill="1" applyBorder="1" applyAlignment="1">
      <alignment vertical="center"/>
    </xf>
    <xf numFmtId="3" fontId="18" fillId="25" borderId="0" xfId="59" applyNumberFormat="1" applyFont="1" applyFill="1" applyBorder="1" applyAlignment="1">
      <alignment horizontal="right"/>
    </xf>
    <xf numFmtId="166" fontId="18" fillId="25" borderId="0" xfId="59" applyNumberFormat="1" applyFont="1" applyFill="1" applyBorder="1" applyAlignment="1">
      <alignment horizontal="right"/>
    </xf>
    <xf numFmtId="0" fontId="36" fillId="25" borderId="20" xfId="0" applyFont="1" applyFill="1" applyBorder="1"/>
    <xf numFmtId="3" fontId="18" fillId="25" borderId="0" xfId="59" applyNumberFormat="1" applyFont="1" applyFill="1" applyBorder="1"/>
    <xf numFmtId="0" fontId="0" fillId="26" borderId="0" xfId="51" applyFont="1" applyFill="1" applyBorder="1"/>
    <xf numFmtId="0" fontId="8" fillId="26" borderId="0" xfId="51" applyFont="1" applyFill="1" applyBorder="1"/>
    <xf numFmtId="0" fontId="47" fillId="26" borderId="0" xfId="51" applyFont="1" applyFill="1" applyBorder="1"/>
    <xf numFmtId="0" fontId="69" fillId="26" borderId="0" xfId="51" applyFont="1" applyFill="1" applyBorder="1"/>
    <xf numFmtId="0" fontId="75" fillId="24" borderId="0" xfId="40" applyFont="1" applyFill="1" applyBorder="1" applyAlignment="1">
      <alignment vertical="center"/>
    </xf>
    <xf numFmtId="165" fontId="75" fillId="27" borderId="0" xfId="40" applyNumberFormat="1" applyFont="1" applyFill="1" applyBorder="1" applyAlignment="1">
      <alignment horizontal="right"/>
    </xf>
    <xf numFmtId="0" fontId="33" fillId="25" borderId="19" xfId="0" applyFont="1" applyFill="1" applyBorder="1"/>
    <xf numFmtId="0" fontId="33" fillId="25" borderId="20" xfId="0" applyFont="1" applyFill="1" applyBorder="1"/>
    <xf numFmtId="0" fontId="35" fillId="27" borderId="0" xfId="40" applyFont="1" applyFill="1" applyBorder="1" applyAlignment="1">
      <alignment horizontal="left" vertical="top" wrapText="1"/>
    </xf>
    <xf numFmtId="0" fontId="15" fillId="26" borderId="41" xfId="0" applyFont="1" applyFill="1" applyBorder="1" applyAlignment="1">
      <alignment horizontal="center" vertical="center"/>
    </xf>
    <xf numFmtId="0" fontId="15" fillId="26" borderId="41" xfId="0" applyFont="1" applyFill="1" applyBorder="1" applyAlignment="1">
      <alignment horizontal="center" vertical="center" readingOrder="1"/>
    </xf>
    <xf numFmtId="0" fontId="22" fillId="26" borderId="41" xfId="0" applyFont="1" applyFill="1" applyBorder="1" applyAlignment="1">
      <alignment horizontal="center" vertical="center"/>
    </xf>
    <xf numFmtId="164" fontId="18" fillId="38" borderId="39" xfId="40" applyNumberFormat="1" applyFont="1" applyFill="1" applyBorder="1" applyAlignment="1">
      <alignment horizontal="center" wrapText="1"/>
    </xf>
    <xf numFmtId="0" fontId="18" fillId="36" borderId="0" xfId="62" applyFont="1" applyFill="1" applyBorder="1" applyAlignment="1">
      <alignment horizontal="left" vertical="center"/>
    </xf>
    <xf numFmtId="0" fontId="16" fillId="36" borderId="0" xfId="62" applyFont="1" applyFill="1" applyBorder="1" applyAlignment="1">
      <alignment horizontal="left" vertical="center"/>
    </xf>
    <xf numFmtId="0" fontId="17" fillId="25" borderId="0" xfId="0" applyFont="1" applyFill="1" applyBorder="1" applyAlignment="1">
      <alignment horizontal="center"/>
    </xf>
    <xf numFmtId="0" fontId="17" fillId="39" borderId="0" xfId="40" applyFont="1" applyFill="1" applyBorder="1"/>
    <xf numFmtId="0" fontId="17" fillId="41" borderId="0" xfId="40" applyFont="1" applyFill="1" applyBorder="1"/>
    <xf numFmtId="0" fontId="17" fillId="31" borderId="0" xfId="0" applyFont="1" applyFill="1" applyBorder="1"/>
    <xf numFmtId="0" fontId="0" fillId="35" borderId="0" xfId="0" applyFill="1" applyBorder="1"/>
    <xf numFmtId="0" fontId="17" fillId="40" borderId="0" xfId="40" applyFont="1" applyFill="1" applyBorder="1"/>
    <xf numFmtId="0" fontId="18" fillId="35" borderId="0" xfId="0" applyFont="1" applyFill="1" applyBorder="1"/>
    <xf numFmtId="0" fontId="34" fillId="35" borderId="0" xfId="0" applyFont="1" applyFill="1" applyBorder="1"/>
    <xf numFmtId="0" fontId="17" fillId="35" borderId="0" xfId="0" applyFont="1" applyFill="1" applyBorder="1"/>
    <xf numFmtId="0" fontId="0" fillId="35" borderId="18" xfId="0" applyFill="1" applyBorder="1"/>
    <xf numFmtId="0" fontId="17" fillId="35" borderId="18" xfId="0" applyFont="1" applyFill="1" applyBorder="1"/>
    <xf numFmtId="0" fontId="18" fillId="35" borderId="18" xfId="0" applyFont="1" applyFill="1" applyBorder="1"/>
    <xf numFmtId="0" fontId="97" fillId="40" borderId="0" xfId="40" applyFont="1" applyFill="1" applyBorder="1"/>
    <xf numFmtId="0" fontId="8" fillId="29" borderId="47" xfId="62" applyFill="1" applyBorder="1"/>
    <xf numFmtId="3" fontId="75" fillId="25" borderId="0" xfId="59" applyNumberFormat="1" applyFont="1" applyFill="1" applyBorder="1" applyAlignment="1">
      <alignment horizontal="right"/>
    </xf>
    <xf numFmtId="0" fontId="0" fillId="26" borderId="0" xfId="51" applyFont="1" applyFill="1" applyBorder="1" applyAlignment="1">
      <alignment vertical="center"/>
    </xf>
    <xf numFmtId="0" fontId="19" fillId="26" borderId="0" xfId="51" applyFont="1" applyFill="1" applyBorder="1"/>
    <xf numFmtId="0" fontId="30" fillId="26" borderId="0" xfId="51" applyFont="1" applyFill="1" applyBorder="1"/>
    <xf numFmtId="0" fontId="49" fillId="26" borderId="0" xfId="51" applyFont="1" applyFill="1" applyBorder="1" applyAlignment="1">
      <alignment horizontal="center"/>
    </xf>
    <xf numFmtId="0" fontId="62" fillId="26" borderId="0" xfId="51" applyFont="1" applyFill="1" applyBorder="1"/>
    <xf numFmtId="0" fontId="15" fillId="26" borderId="0" xfId="51" applyFont="1" applyFill="1" applyBorder="1"/>
    <xf numFmtId="0" fontId="97" fillId="27" borderId="0" xfId="61" applyFont="1" applyFill="1" applyBorder="1" applyAlignment="1">
      <alignment horizontal="left" indent="1"/>
    </xf>
    <xf numFmtId="0" fontId="80" fillId="26" borderId="15" xfId="62" applyFont="1" applyFill="1" applyBorder="1" applyAlignment="1">
      <alignment vertical="center"/>
    </xf>
    <xf numFmtId="3" fontId="75" fillId="24" borderId="0" xfId="40" applyNumberFormat="1" applyFont="1" applyFill="1" applyBorder="1" applyAlignment="1">
      <alignment horizontal="right" wrapText="1"/>
    </xf>
    <xf numFmtId="3" fontId="75" fillId="24" borderId="0" xfId="40" applyNumberFormat="1" applyFont="1" applyFill="1" applyBorder="1" applyAlignment="1">
      <alignment horizontal="right" vertical="center" wrapText="1"/>
    </xf>
    <xf numFmtId="0" fontId="47" fillId="26" borderId="33" xfId="63" applyFont="1" applyFill="1" applyBorder="1" applyAlignment="1">
      <alignment horizontal="left" vertical="center"/>
    </xf>
    <xf numFmtId="0" fontId="80" fillId="26" borderId="15" xfId="0" applyFont="1" applyFill="1" applyBorder="1" applyAlignment="1">
      <alignment vertical="center"/>
    </xf>
    <xf numFmtId="0" fontId="19" fillId="26" borderId="16" xfId="62" applyFont="1" applyFill="1" applyBorder="1" applyAlignment="1">
      <alignment vertical="center"/>
    </xf>
    <xf numFmtId="0" fontId="10" fillId="26" borderId="16" xfId="62" applyFont="1" applyFill="1" applyBorder="1" applyAlignment="1">
      <alignment vertical="center"/>
    </xf>
    <xf numFmtId="0" fontId="10" fillId="26" borderId="17" xfId="62" applyFont="1" applyFill="1" applyBorder="1" applyAlignment="1">
      <alignment vertical="center"/>
    </xf>
    <xf numFmtId="0" fontId="20" fillId="30" borderId="50" xfId="62" applyFont="1" applyFill="1" applyBorder="1" applyAlignment="1">
      <alignment horizontal="center" vertical="center"/>
    </xf>
    <xf numFmtId="0" fontId="15" fillId="25" borderId="0" xfId="62" applyFont="1" applyFill="1" applyBorder="1" applyAlignment="1">
      <alignment horizontal="left"/>
    </xf>
    <xf numFmtId="164" fontId="87" fillId="26" borderId="0" xfId="40" applyNumberFormat="1" applyFont="1" applyFill="1" applyBorder="1" applyAlignment="1">
      <alignment horizontal="right" wrapText="1"/>
    </xf>
    <xf numFmtId="0" fontId="20" fillId="31" borderId="19" xfId="63" applyFont="1" applyFill="1" applyBorder="1" applyAlignment="1">
      <alignment horizontal="center" vertical="center"/>
    </xf>
    <xf numFmtId="0" fontId="17" fillId="25" borderId="0" xfId="62" applyFont="1" applyFill="1" applyBorder="1" applyAlignment="1">
      <alignment horizontal="center"/>
    </xf>
    <xf numFmtId="0" fontId="8" fillId="25" borderId="0" xfId="70" applyFill="1"/>
    <xf numFmtId="0" fontId="8" fillId="25" borderId="18" xfId="70" applyFill="1" applyBorder="1" applyAlignment="1">
      <alignment horizontal="left"/>
    </xf>
    <xf numFmtId="0" fontId="9" fillId="25" borderId="18" xfId="70" applyFont="1" applyFill="1" applyBorder="1"/>
    <xf numFmtId="0" fontId="9" fillId="0" borderId="18" xfId="70" applyFont="1" applyBorder="1"/>
    <xf numFmtId="0" fontId="8" fillId="25" borderId="18" xfId="70" applyFill="1" applyBorder="1"/>
    <xf numFmtId="0" fontId="8" fillId="0" borderId="0" xfId="70"/>
    <xf numFmtId="0" fontId="14" fillId="25" borderId="0" xfId="70" applyFont="1" applyFill="1" applyBorder="1" applyAlignment="1">
      <alignment horizontal="left"/>
    </xf>
    <xf numFmtId="0" fontId="9" fillId="25" borderId="0" xfId="70" applyFont="1" applyFill="1" applyBorder="1"/>
    <xf numFmtId="0" fontId="18" fillId="25" borderId="0" xfId="70" applyFont="1" applyFill="1" applyBorder="1"/>
    <xf numFmtId="0" fontId="8" fillId="25" borderId="21" xfId="70" applyFill="1" applyBorder="1"/>
    <xf numFmtId="0" fontId="8" fillId="25" borderId="0" xfId="70" applyFill="1" applyBorder="1"/>
    <xf numFmtId="0" fontId="11" fillId="25" borderId="19" xfId="70" applyFont="1" applyFill="1" applyBorder="1"/>
    <xf numFmtId="0" fontId="8" fillId="25" borderId="0" xfId="70" applyFill="1" applyAlignment="1">
      <alignment vertical="center"/>
    </xf>
    <xf numFmtId="0" fontId="8" fillId="25" borderId="0" xfId="70" applyFill="1" applyBorder="1" applyAlignment="1">
      <alignment vertical="center"/>
    </xf>
    <xf numFmtId="0" fontId="8" fillId="0" borderId="0" xfId="70" applyAlignment="1">
      <alignment vertical="center"/>
    </xf>
    <xf numFmtId="0" fontId="16" fillId="25" borderId="0" xfId="70" applyFont="1" applyFill="1" applyBorder="1"/>
    <xf numFmtId="0" fontId="9" fillId="0" borderId="0" xfId="70" applyFont="1"/>
    <xf numFmtId="0" fontId="17" fillId="25" borderId="0" xfId="70" applyFont="1" applyFill="1" applyBorder="1" applyAlignment="1"/>
    <xf numFmtId="0" fontId="17" fillId="25" borderId="0" xfId="70" applyFont="1" applyFill="1" applyBorder="1" applyAlignment="1">
      <alignment horizontal="center"/>
    </xf>
    <xf numFmtId="0" fontId="16" fillId="25" borderId="0" xfId="70" applyFont="1" applyFill="1" applyBorder="1" applyAlignment="1">
      <alignment vertical="center"/>
    </xf>
    <xf numFmtId="0" fontId="36" fillId="25" borderId="0" xfId="70" applyFont="1" applyFill="1"/>
    <xf numFmtId="0" fontId="36" fillId="25" borderId="0" xfId="70" applyFont="1" applyFill="1" applyBorder="1"/>
    <xf numFmtId="3" fontId="39" fillId="25" borderId="0" xfId="70" applyNumberFormat="1" applyFont="1" applyFill="1" applyBorder="1" applyAlignment="1">
      <alignment horizontal="right"/>
    </xf>
    <xf numFmtId="0" fontId="36" fillId="0" borderId="0" xfId="70" applyFont="1"/>
    <xf numFmtId="0" fontId="18" fillId="25" borderId="0" xfId="70" applyFont="1" applyFill="1" applyBorder="1" applyAlignment="1">
      <alignment horizontal="right"/>
    </xf>
    <xf numFmtId="0" fontId="38" fillId="25" borderId="19" xfId="70" applyFont="1" applyFill="1" applyBorder="1"/>
    <xf numFmtId="0" fontId="18" fillId="26" borderId="0" xfId="70" applyFont="1" applyFill="1" applyBorder="1"/>
    <xf numFmtId="0" fontId="8" fillId="0" borderId="0" xfId="70" applyFill="1"/>
    <xf numFmtId="0" fontId="8" fillId="25" borderId="0" xfId="70" applyFill="1" applyAlignment="1">
      <alignment vertical="top"/>
    </xf>
    <xf numFmtId="0" fontId="11" fillId="25" borderId="19" xfId="70" applyFont="1" applyFill="1" applyBorder="1" applyAlignment="1">
      <alignment vertical="top"/>
    </xf>
    <xf numFmtId="0" fontId="50" fillId="25" borderId="0" xfId="70" applyFont="1" applyFill="1" applyBorder="1" applyAlignment="1">
      <alignment vertical="top" wrapText="1"/>
    </xf>
    <xf numFmtId="0" fontId="8" fillId="0" borderId="0" xfId="70" applyAlignment="1">
      <alignment vertical="top"/>
    </xf>
    <xf numFmtId="0" fontId="50" fillId="25" borderId="0" xfId="70" applyFont="1" applyFill="1" applyBorder="1" applyAlignment="1">
      <alignment wrapText="1"/>
    </xf>
    <xf numFmtId="0" fontId="17" fillId="25" borderId="0" xfId="70" applyFont="1" applyFill="1" applyBorder="1" applyAlignment="1">
      <alignment horizontal="right"/>
    </xf>
    <xf numFmtId="0" fontId="8" fillId="25" borderId="0" xfId="70" applyFill="1" applyAlignment="1"/>
    <xf numFmtId="0" fontId="8" fillId="25" borderId="0" xfId="70" applyFill="1" applyBorder="1" applyAlignment="1"/>
    <xf numFmtId="3" fontId="75" fillId="26" borderId="0" xfId="70" applyNumberFormat="1" applyFont="1" applyFill="1" applyBorder="1" applyAlignment="1">
      <alignment horizontal="right"/>
    </xf>
    <xf numFmtId="0" fontId="11" fillId="25" borderId="19" xfId="70" applyFont="1" applyFill="1" applyBorder="1" applyAlignment="1"/>
    <xf numFmtId="0" fontId="8" fillId="0" borderId="0" xfId="70" applyAlignment="1"/>
    <xf numFmtId="0" fontId="11" fillId="25" borderId="19" xfId="70" applyFont="1" applyFill="1" applyBorder="1" applyAlignment="1">
      <alignment vertical="center"/>
    </xf>
    <xf numFmtId="0" fontId="16" fillId="26" borderId="0" xfId="70" applyFont="1" applyFill="1" applyBorder="1"/>
    <xf numFmtId="0" fontId="17" fillId="26" borderId="0" xfId="70" applyFont="1" applyFill="1" applyBorder="1" applyAlignment="1">
      <alignment horizontal="right"/>
    </xf>
    <xf numFmtId="0" fontId="35" fillId="25" borderId="0" xfId="70" applyFont="1" applyFill="1" applyBorder="1" applyAlignment="1">
      <alignment vertical="center"/>
    </xf>
    <xf numFmtId="0" fontId="78" fillId="25" borderId="0" xfId="70" applyFont="1" applyFill="1" applyBorder="1" applyAlignment="1">
      <alignment horizontal="left" vertical="center"/>
    </xf>
    <xf numFmtId="0" fontId="20" fillId="38" borderId="19" xfId="70" applyFont="1" applyFill="1" applyBorder="1" applyAlignment="1">
      <alignment horizontal="center" vertical="center"/>
    </xf>
    <xf numFmtId="0" fontId="18" fillId="0" borderId="0" xfId="70" applyFont="1"/>
    <xf numFmtId="0" fontId="8" fillId="0" borderId="0" xfId="62" applyBorder="1"/>
    <xf numFmtId="0" fontId="8" fillId="26" borderId="0" xfId="71" applyFill="1" applyBorder="1"/>
    <xf numFmtId="0" fontId="8" fillId="25" borderId="21" xfId="72" applyFill="1" applyBorder="1"/>
    <xf numFmtId="0" fontId="8" fillId="25" borderId="19" xfId="72" applyFill="1" applyBorder="1"/>
    <xf numFmtId="0" fontId="53" fillId="0" borderId="0" xfId="70" applyFont="1"/>
    <xf numFmtId="0" fontId="8" fillId="25" borderId="22" xfId="70" applyFill="1" applyBorder="1"/>
    <xf numFmtId="0" fontId="8" fillId="26" borderId="0" xfId="70" applyFill="1" applyBorder="1"/>
    <xf numFmtId="0" fontId="17" fillId="24" borderId="0" xfId="40" applyFont="1" applyFill="1" applyBorder="1" applyAlignment="1">
      <alignment vertical="center"/>
    </xf>
    <xf numFmtId="164" fontId="22" fillId="26" borderId="0" xfId="40" applyNumberFormat="1" applyFont="1" applyFill="1" applyBorder="1" applyAlignment="1">
      <alignment horizontal="right" vertical="center" wrapText="1"/>
    </xf>
    <xf numFmtId="0" fontId="17" fillId="24" borderId="0" xfId="40" applyFont="1" applyFill="1" applyBorder="1" applyAlignment="1">
      <alignment horizontal="justify" vertical="center"/>
    </xf>
    <xf numFmtId="3" fontId="8" fillId="0" borderId="0" xfId="70" applyNumberFormat="1"/>
    <xf numFmtId="165" fontId="8" fillId="0" borderId="0" xfId="70" applyNumberFormat="1"/>
    <xf numFmtId="0" fontId="17" fillId="27" borderId="0" xfId="40" applyFont="1" applyFill="1" applyBorder="1" applyAlignment="1">
      <alignment horizontal="left"/>
    </xf>
    <xf numFmtId="0" fontId="19" fillId="25" borderId="0" xfId="70" applyFont="1" applyFill="1" applyBorder="1"/>
    <xf numFmtId="0" fontId="22" fillId="27" borderId="0" xfId="40" applyFont="1" applyFill="1" applyBorder="1" applyAlignment="1">
      <alignment horizontal="left" indent="1"/>
    </xf>
    <xf numFmtId="0" fontId="17" fillId="26" borderId="0" xfId="70" applyFont="1" applyFill="1" applyBorder="1" applyAlignment="1">
      <alignment horizontal="left"/>
    </xf>
    <xf numFmtId="0" fontId="8" fillId="0" borderId="0" xfId="70" applyBorder="1"/>
    <xf numFmtId="0" fontId="8" fillId="25" borderId="20" xfId="70" applyFill="1" applyBorder="1"/>
    <xf numFmtId="0" fontId="18" fillId="27" borderId="0" xfId="40" applyFont="1" applyFill="1" applyBorder="1" applyAlignment="1">
      <alignment horizontal="left"/>
    </xf>
    <xf numFmtId="0" fontId="22" fillId="25" borderId="0" xfId="70" applyFont="1" applyFill="1" applyBorder="1" applyAlignment="1">
      <alignment horizontal="left"/>
    </xf>
    <xf numFmtId="0" fontId="22" fillId="26" borderId="0" xfId="70" applyFont="1" applyFill="1" applyBorder="1" applyAlignment="1">
      <alignment horizontal="right"/>
    </xf>
    <xf numFmtId="166" fontId="87" fillId="26" borderId="0" xfId="40" applyNumberFormat="1" applyFont="1" applyFill="1" applyBorder="1" applyAlignment="1">
      <alignment horizontal="right" wrapText="1"/>
    </xf>
    <xf numFmtId="0" fontId="35" fillId="25" borderId="0" xfId="70" applyFont="1" applyFill="1" applyBorder="1"/>
    <xf numFmtId="0" fontId="0" fillId="26" borderId="0" xfId="0" applyFill="1"/>
    <xf numFmtId="0" fontId="17" fillId="25" borderId="11" xfId="62" applyFont="1" applyFill="1" applyBorder="1" applyAlignment="1">
      <alignment horizontal="center"/>
    </xf>
    <xf numFmtId="0" fontId="18" fillId="25" borderId="0" xfId="62" applyFont="1" applyFill="1" applyBorder="1" applyAlignment="1">
      <alignment horizontal="left" indent="1"/>
    </xf>
    <xf numFmtId="0" fontId="75" fillId="25" borderId="0" xfId="62" applyFont="1" applyFill="1" applyBorder="1" applyAlignment="1">
      <alignment horizontal="left"/>
    </xf>
    <xf numFmtId="0" fontId="15" fillId="25" borderId="0" xfId="70" applyFont="1" applyFill="1" applyBorder="1" applyAlignment="1">
      <alignment horizontal="right"/>
    </xf>
    <xf numFmtId="0" fontId="51" fillId="25" borderId="0" xfId="70" applyFont="1" applyFill="1"/>
    <xf numFmtId="0" fontId="51" fillId="25" borderId="20" xfId="70" applyFont="1" applyFill="1" applyBorder="1"/>
    <xf numFmtId="1" fontId="87" fillId="26" borderId="0" xfId="70" applyNumberFormat="1" applyFont="1" applyFill="1" applyBorder="1" applyAlignment="1">
      <alignment horizontal="right"/>
    </xf>
    <xf numFmtId="0" fontId="51" fillId="25" borderId="0" xfId="70" applyFont="1" applyFill="1" applyBorder="1"/>
    <xf numFmtId="0" fontId="51" fillId="0" borderId="0" xfId="70" applyFont="1"/>
    <xf numFmtId="0" fontId="19" fillId="25" borderId="0" xfId="70" applyFont="1" applyFill="1"/>
    <xf numFmtId="0" fontId="19" fillId="25" borderId="20" xfId="70" applyFont="1" applyFill="1" applyBorder="1"/>
    <xf numFmtId="1" fontId="22" fillId="26" borderId="0" xfId="70" applyNumberFormat="1" applyFont="1" applyFill="1" applyBorder="1" applyAlignment="1">
      <alignment horizontal="right"/>
    </xf>
    <xf numFmtId="0" fontId="19" fillId="0" borderId="0" xfId="70" applyFont="1"/>
    <xf numFmtId="0" fontId="18" fillId="26" borderId="0" xfId="70" applyFont="1" applyFill="1" applyBorder="1" applyAlignment="1">
      <alignment horizontal="left"/>
    </xf>
    <xf numFmtId="0" fontId="53" fillId="25" borderId="0" xfId="70" applyFont="1" applyFill="1"/>
    <xf numFmtId="0" fontId="79" fillId="25" borderId="20" xfId="70" applyFont="1" applyFill="1" applyBorder="1"/>
    <xf numFmtId="0" fontId="83" fillId="25" borderId="0" xfId="70" applyFont="1" applyFill="1" applyBorder="1" applyAlignment="1">
      <alignment horizontal="left"/>
    </xf>
    <xf numFmtId="0" fontId="35" fillId="25" borderId="0" xfId="70" applyFont="1" applyFill="1"/>
    <xf numFmtId="0" fontId="85" fillId="25" borderId="20" xfId="70" applyFont="1" applyFill="1" applyBorder="1"/>
    <xf numFmtId="3" fontId="87" fillId="26" borderId="0" xfId="70" applyNumberFormat="1" applyFont="1" applyFill="1" applyBorder="1" applyAlignment="1">
      <alignment horizontal="right"/>
    </xf>
    <xf numFmtId="0" fontId="35" fillId="0" borderId="0" xfId="70" applyFont="1"/>
    <xf numFmtId="3" fontId="11" fillId="25" borderId="0" xfId="70" applyNumberFormat="1" applyFont="1" applyFill="1" applyBorder="1"/>
    <xf numFmtId="0" fontId="35" fillId="25" borderId="0" xfId="70" applyFont="1" applyFill="1" applyBorder="1" applyAlignment="1"/>
    <xf numFmtId="0" fontId="53" fillId="25" borderId="0" xfId="70" applyFont="1" applyFill="1" applyBorder="1" applyAlignment="1"/>
    <xf numFmtId="0" fontId="8" fillId="26" borderId="20" xfId="70" applyFill="1" applyBorder="1"/>
    <xf numFmtId="0" fontId="54" fillId="26" borderId="0" xfId="70" applyFont="1" applyFill="1" applyBorder="1" applyAlignment="1"/>
    <xf numFmtId="0" fontId="35" fillId="26" borderId="0" xfId="70" applyFont="1" applyFill="1" applyBorder="1"/>
    <xf numFmtId="0" fontId="22" fillId="26" borderId="0" xfId="70" applyFont="1" applyFill="1" applyBorder="1" applyAlignment="1">
      <alignment horizontal="left" wrapText="1"/>
    </xf>
    <xf numFmtId="0" fontId="11" fillId="26" borderId="0" xfId="70" applyFont="1" applyFill="1" applyBorder="1"/>
    <xf numFmtId="0" fontId="53" fillId="26" borderId="0" xfId="70" applyFont="1" applyFill="1" applyBorder="1"/>
    <xf numFmtId="0" fontId="17" fillId="26" borderId="0" xfId="70" applyFont="1" applyFill="1" applyBorder="1" applyAlignment="1">
      <alignment horizontal="center"/>
    </xf>
    <xf numFmtId="0" fontId="17" fillId="26" borderId="0" xfId="70" applyFont="1" applyFill="1" applyBorder="1" applyAlignment="1"/>
    <xf numFmtId="0" fontId="24" fillId="26" borderId="0" xfId="70" applyFont="1" applyFill="1" applyBorder="1" applyAlignment="1">
      <alignment horizontal="left"/>
    </xf>
    <xf numFmtId="0" fontId="16" fillId="25" borderId="0" xfId="70" applyFont="1" applyFill="1"/>
    <xf numFmtId="0" fontId="16" fillId="26" borderId="20" xfId="70" applyFont="1" applyFill="1" applyBorder="1"/>
    <xf numFmtId="0" fontId="17" fillId="26" borderId="0" xfId="70" applyFont="1" applyFill="1" applyBorder="1" applyAlignment="1">
      <alignment horizontal="left" indent="1"/>
    </xf>
    <xf numFmtId="0" fontId="16" fillId="0" borderId="0" xfId="70" applyFont="1"/>
    <xf numFmtId="166" fontId="18" fillId="26" borderId="0" xfId="70" applyNumberFormat="1" applyFont="1" applyFill="1" applyBorder="1" applyAlignment="1">
      <alignment horizontal="center"/>
    </xf>
    <xf numFmtId="165" fontId="15" fillId="26" borderId="0" xfId="70" applyNumberFormat="1" applyFont="1" applyFill="1" applyBorder="1" applyAlignment="1">
      <alignment horizontal="center"/>
    </xf>
    <xf numFmtId="0" fontId="19" fillId="26" borderId="20" xfId="70" applyFont="1" applyFill="1" applyBorder="1"/>
    <xf numFmtId="0" fontId="18" fillId="26" borderId="20" xfId="70" applyFont="1" applyFill="1" applyBorder="1"/>
    <xf numFmtId="0" fontId="9" fillId="26" borderId="0" xfId="70" applyFont="1" applyFill="1" applyBorder="1" applyAlignment="1">
      <alignment horizontal="center" wrapText="1"/>
    </xf>
    <xf numFmtId="0" fontId="9" fillId="26" borderId="0" xfId="70" applyFont="1" applyFill="1" applyBorder="1"/>
    <xf numFmtId="0" fontId="15" fillId="26" borderId="0" xfId="70" applyFont="1" applyFill="1" applyBorder="1" applyAlignment="1">
      <alignment horizontal="left" indent="1"/>
    </xf>
    <xf numFmtId="0" fontId="9" fillId="26" borderId="20" xfId="70" applyFont="1" applyFill="1" applyBorder="1"/>
    <xf numFmtId="0" fontId="88" fillId="26" borderId="0" xfId="70" applyFont="1" applyFill="1" applyBorder="1" applyAlignment="1">
      <alignment horizontal="left"/>
    </xf>
    <xf numFmtId="0" fontId="15" fillId="25" borderId="23" xfId="70" applyFont="1" applyFill="1" applyBorder="1" applyAlignment="1">
      <alignment horizontal="left"/>
    </xf>
    <xf numFmtId="0" fontId="15" fillId="25" borderId="22" xfId="70" applyFont="1" applyFill="1" applyBorder="1" applyAlignment="1">
      <alignment horizontal="left"/>
    </xf>
    <xf numFmtId="0" fontId="11" fillId="25" borderId="0" xfId="70" applyFont="1" applyFill="1" applyBorder="1"/>
    <xf numFmtId="0" fontId="62" fillId="0" borderId="0" xfId="0" applyFont="1"/>
    <xf numFmtId="0" fontId="65" fillId="25" borderId="0" xfId="0" applyFont="1" applyFill="1" applyBorder="1"/>
    <xf numFmtId="0" fontId="0" fillId="25" borderId="21" xfId="0" applyFill="1" applyBorder="1"/>
    <xf numFmtId="0" fontId="11" fillId="25" borderId="19" xfId="0" applyFont="1" applyFill="1" applyBorder="1"/>
    <xf numFmtId="0" fontId="0" fillId="26" borderId="0" xfId="0" applyFill="1" applyBorder="1" applyAlignment="1">
      <alignment vertical="justify" wrapText="1"/>
    </xf>
    <xf numFmtId="0" fontId="51" fillId="25" borderId="0" xfId="0" applyFont="1" applyFill="1"/>
    <xf numFmtId="0" fontId="51" fillId="25" borderId="0" xfId="0" applyFont="1" applyFill="1" applyBorder="1"/>
    <xf numFmtId="0" fontId="51" fillId="0" borderId="0" xfId="0" applyFont="1"/>
    <xf numFmtId="2" fontId="22" fillId="26" borderId="0" xfId="0" applyNumberFormat="1" applyFont="1" applyFill="1" applyBorder="1" applyAlignment="1">
      <alignment horizontal="right"/>
    </xf>
    <xf numFmtId="0" fontId="0" fillId="0" borderId="0" xfId="0" applyAlignment="1"/>
    <xf numFmtId="0" fontId="22" fillId="26" borderId="0" xfId="0" applyFont="1" applyFill="1" applyBorder="1" applyAlignment="1">
      <alignment horizontal="right"/>
    </xf>
    <xf numFmtId="164" fontId="22" fillId="25" borderId="0" xfId="0" applyNumberFormat="1" applyFont="1" applyFill="1" applyBorder="1" applyAlignment="1">
      <alignment horizontal="right"/>
    </xf>
    <xf numFmtId="0" fontId="101" fillId="26" borderId="16" xfId="0" applyFont="1" applyFill="1" applyBorder="1" applyAlignment="1">
      <alignment vertical="center"/>
    </xf>
    <xf numFmtId="0" fontId="101" fillId="26" borderId="17" xfId="0" applyFont="1" applyFill="1" applyBorder="1" applyAlignment="1">
      <alignment vertical="center"/>
    </xf>
    <xf numFmtId="164" fontId="87"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1" fillId="25" borderId="0" xfId="0" applyFont="1" applyFill="1" applyBorder="1" applyAlignment="1"/>
    <xf numFmtId="0" fontId="62" fillId="25" borderId="0" xfId="0" applyFont="1" applyFill="1" applyAlignment="1"/>
    <xf numFmtId="0" fontId="62" fillId="25" borderId="20" xfId="0" applyFont="1" applyFill="1" applyBorder="1" applyAlignment="1"/>
    <xf numFmtId="0" fontId="87" fillId="26" borderId="0" xfId="0" applyFont="1" applyFill="1" applyBorder="1" applyAlignment="1"/>
    <xf numFmtId="0" fontId="77" fillId="25" borderId="0" xfId="0" applyFont="1" applyFill="1" applyBorder="1" applyAlignment="1"/>
    <xf numFmtId="0" fontId="62" fillId="0" borderId="0" xfId="0" applyFont="1" applyAlignment="1"/>
    <xf numFmtId="0" fontId="65" fillId="25" borderId="0" xfId="0" applyFont="1" applyFill="1" applyBorder="1" applyAlignment="1"/>
    <xf numFmtId="0" fontId="0" fillId="26" borderId="20" xfId="0" applyFill="1" applyBorder="1" applyAlignment="1"/>
    <xf numFmtId="0" fontId="48" fillId="25" borderId="0" xfId="0" applyFont="1" applyFill="1" applyBorder="1" applyAlignment="1">
      <alignment vertical="top"/>
    </xf>
    <xf numFmtId="0" fontId="15" fillId="25" borderId="0" xfId="0" applyFont="1" applyFill="1" applyBorder="1"/>
    <xf numFmtId="0" fontId="102" fillId="26" borderId="16" xfId="0" applyFont="1" applyFill="1" applyBorder="1" applyAlignment="1">
      <alignment vertical="center"/>
    </xf>
    <xf numFmtId="0" fontId="102" fillId="26" borderId="17" xfId="0" applyFont="1" applyFill="1" applyBorder="1" applyAlignment="1">
      <alignment vertical="center"/>
    </xf>
    <xf numFmtId="0" fontId="15" fillId="26" borderId="0" xfId="0" applyFont="1" applyFill="1" applyBorder="1"/>
    <xf numFmtId="0" fontId="71" fillId="25" borderId="0" xfId="0" applyFont="1" applyFill="1" applyBorder="1" applyAlignment="1">
      <alignment vertical="center"/>
    </xf>
    <xf numFmtId="0" fontId="52" fillId="25" borderId="0" xfId="0" applyFont="1" applyFill="1" applyBorder="1"/>
    <xf numFmtId="0" fontId="27" fillId="25" borderId="0" xfId="0" applyFont="1" applyFill="1" applyBorder="1"/>
    <xf numFmtId="164" fontId="18" fillId="27" borderId="0" xfId="40" applyNumberFormat="1" applyFont="1" applyFill="1" applyBorder="1" applyAlignment="1">
      <alignment horizontal="center" wrapText="1"/>
    </xf>
    <xf numFmtId="166" fontId="75" fillId="27" borderId="0" xfId="40" applyNumberFormat="1" applyFont="1" applyFill="1" applyBorder="1" applyAlignment="1">
      <alignment horizontal="right" wrapText="1" indent="1"/>
    </xf>
    <xf numFmtId="166" fontId="18" fillId="27" borderId="0" xfId="40" applyNumberFormat="1" applyFont="1" applyFill="1" applyBorder="1" applyAlignment="1">
      <alignment horizontal="right" wrapText="1" indent="1"/>
    </xf>
    <xf numFmtId="165" fontId="75" fillId="27" borderId="0" xfId="58" applyNumberFormat="1" applyFont="1" applyFill="1" applyBorder="1" applyAlignment="1">
      <alignment horizontal="right" wrapText="1" indent="1"/>
    </xf>
    <xf numFmtId="2" fontId="18" fillId="27" borderId="0" xfId="40" applyNumberFormat="1" applyFont="1" applyFill="1" applyBorder="1" applyAlignment="1">
      <alignment horizontal="right" wrapText="1" indent="1"/>
    </xf>
    <xf numFmtId="0" fontId="22" fillId="25" borderId="0" xfId="62" applyFont="1" applyFill="1" applyBorder="1" applyAlignment="1">
      <alignment horizontal="right"/>
    </xf>
    <xf numFmtId="0" fontId="8" fillId="25" borderId="0" xfId="62" applyFill="1" applyBorder="1" applyAlignment="1">
      <alignment vertical="top"/>
    </xf>
    <xf numFmtId="0" fontId="22" fillId="24" borderId="0" xfId="40" applyFont="1" applyFill="1" applyBorder="1" applyAlignment="1">
      <alignment vertical="top"/>
    </xf>
    <xf numFmtId="0" fontId="8" fillId="25" borderId="20" xfId="70" applyFill="1" applyBorder="1" applyAlignment="1">
      <alignment vertical="center"/>
    </xf>
    <xf numFmtId="0" fontId="17" fillId="25" borderId="0" xfId="62" applyFont="1" applyFill="1" applyBorder="1" applyAlignment="1">
      <alignment horizontal="left" indent="1"/>
    </xf>
    <xf numFmtId="166" fontId="18" fillId="27" borderId="0" xfId="40" applyNumberFormat="1" applyFont="1" applyFill="1" applyBorder="1" applyAlignment="1">
      <alignment horizontal="center" wrapText="1"/>
    </xf>
    <xf numFmtId="0" fontId="18" fillId="25" borderId="0" xfId="70" applyFont="1" applyFill="1" applyBorder="1" applyAlignment="1">
      <alignment horizontal="left"/>
    </xf>
    <xf numFmtId="0" fontId="8" fillId="26" borderId="0" xfId="70" applyFill="1"/>
    <xf numFmtId="0" fontId="22" fillId="25" borderId="0" xfId="70" applyFont="1" applyFill="1" applyBorder="1" applyAlignment="1">
      <alignment horizontal="right"/>
    </xf>
    <xf numFmtId="0" fontId="8" fillId="0" borderId="18" xfId="70" applyFill="1" applyBorder="1"/>
    <xf numFmtId="0" fontId="47" fillId="25" borderId="0" xfId="70" applyFont="1" applyFill="1" applyBorder="1" applyAlignment="1">
      <alignment horizontal="left"/>
    </xf>
    <xf numFmtId="0" fontId="8" fillId="0" borderId="0" xfId="70" applyAlignment="1">
      <alignment horizontal="center"/>
    </xf>
    <xf numFmtId="0" fontId="8" fillId="26" borderId="0" xfId="70" applyFill="1" applyBorder="1" applyAlignment="1">
      <alignment vertical="center"/>
    </xf>
    <xf numFmtId="3" fontId="18" fillId="25" borderId="0" xfId="70" applyNumberFormat="1" applyFont="1" applyFill="1" applyBorder="1" applyAlignment="1">
      <alignment horizontal="right"/>
    </xf>
    <xf numFmtId="0" fontId="9" fillId="25" borderId="0" xfId="70" applyFont="1" applyFill="1" applyAlignment="1">
      <alignment vertical="top"/>
    </xf>
    <xf numFmtId="0" fontId="9" fillId="25" borderId="20" xfId="70" applyFont="1" applyFill="1" applyBorder="1" applyAlignment="1">
      <alignment vertical="top"/>
    </xf>
    <xf numFmtId="0" fontId="9" fillId="0" borderId="0" xfId="70" applyFont="1" applyAlignment="1">
      <alignment vertical="top"/>
    </xf>
    <xf numFmtId="0" fontId="9" fillId="25" borderId="0" xfId="70" applyFont="1" applyFill="1" applyBorder="1" applyAlignment="1">
      <alignment horizontal="center"/>
    </xf>
    <xf numFmtId="0" fontId="11" fillId="25" borderId="0" xfId="70" applyFont="1" applyFill="1" applyBorder="1" applyAlignment="1">
      <alignment vertical="top"/>
    </xf>
    <xf numFmtId="0" fontId="20" fillId="29" borderId="20" xfId="70" applyFont="1" applyFill="1" applyBorder="1" applyAlignment="1">
      <alignment horizontal="center" vertical="center"/>
    </xf>
    <xf numFmtId="0" fontId="8" fillId="0" borderId="0" xfId="70" applyFill="1" applyAlignment="1">
      <alignment vertical="top"/>
    </xf>
    <xf numFmtId="0" fontId="8" fillId="0" borderId="0" xfId="70" applyFill="1" applyBorder="1" applyAlignment="1">
      <alignment vertical="top"/>
    </xf>
    <xf numFmtId="0" fontId="35" fillId="0" borderId="0" xfId="70" applyFont="1" applyFill="1" applyBorder="1"/>
    <xf numFmtId="0" fontId="11" fillId="0" borderId="0" xfId="70" applyFont="1" applyFill="1" applyBorder="1" applyAlignment="1">
      <alignment vertical="top"/>
    </xf>
    <xf numFmtId="0" fontId="96" fillId="35" borderId="0" xfId="68" applyFill="1" applyBorder="1" applyAlignment="1" applyProtection="1"/>
    <xf numFmtId="0" fontId="17" fillId="25" borderId="0" xfId="62" applyFont="1" applyFill="1" applyBorder="1" applyAlignment="1">
      <alignment horizontal="left" indent="1"/>
    </xf>
    <xf numFmtId="0" fontId="15" fillId="25" borderId="22" xfId="62" applyFont="1" applyFill="1" applyBorder="1" applyAlignment="1">
      <alignment horizontal="left"/>
    </xf>
    <xf numFmtId="0" fontId="55" fillId="25" borderId="19" xfId="0" applyFont="1" applyFill="1" applyBorder="1"/>
    <xf numFmtId="0" fontId="11" fillId="25" borderId="19" xfId="0" applyFont="1" applyFill="1" applyBorder="1" applyAlignment="1"/>
    <xf numFmtId="0" fontId="8" fillId="0" borderId="0" xfId="62" applyFill="1" applyBorder="1"/>
    <xf numFmtId="3" fontId="8" fillId="25" borderId="0" xfId="70" applyNumberFormat="1" applyFill="1"/>
    <xf numFmtId="0" fontId="17" fillId="25" borderId="18" xfId="70" applyFont="1" applyFill="1" applyBorder="1" applyAlignment="1"/>
    <xf numFmtId="166" fontId="72" fillId="26" borderId="0" xfId="62" applyNumberFormat="1" applyFont="1" applyFill="1" applyBorder="1" applyAlignment="1">
      <alignment horizontal="center"/>
    </xf>
    <xf numFmtId="166" fontId="18" fillId="26" borderId="0" xfId="62" applyNumberFormat="1" applyFont="1" applyFill="1" applyBorder="1" applyAlignment="1">
      <alignment horizontal="center"/>
    </xf>
    <xf numFmtId="164" fontId="57" fillId="26" borderId="0" xfId="40" applyNumberFormat="1" applyFont="1" applyFill="1" applyBorder="1" applyAlignment="1">
      <alignment horizontal="center" wrapText="1"/>
    </xf>
    <xf numFmtId="165" fontId="91" fillId="26" borderId="0" xfId="70" applyNumberFormat="1" applyFont="1" applyFill="1" applyBorder="1"/>
    <xf numFmtId="0" fontId="15" fillId="26" borderId="0" xfId="62" applyFont="1" applyFill="1" applyBorder="1" applyAlignment="1">
      <alignment horizontal="left" indent="1"/>
    </xf>
    <xf numFmtId="0" fontId="15" fillId="26" borderId="0" xfId="62" applyFont="1" applyFill="1" applyBorder="1" applyAlignment="1"/>
    <xf numFmtId="0" fontId="73" fillId="26" borderId="0" xfId="62" applyFont="1" applyFill="1" applyBorder="1" applyAlignment="1">
      <alignment horizontal="left" indent="1"/>
    </xf>
    <xf numFmtId="0" fontId="15" fillId="26" borderId="36" xfId="62" applyFont="1" applyFill="1" applyBorder="1" applyAlignment="1">
      <alignment horizontal="left" indent="1"/>
    </xf>
    <xf numFmtId="0" fontId="15" fillId="26" borderId="36" xfId="62" applyFont="1" applyFill="1" applyBorder="1" applyAlignment="1"/>
    <xf numFmtId="165" fontId="18" fillId="26" borderId="0" xfId="70" applyNumberFormat="1" applyFont="1" applyFill="1" applyBorder="1" applyAlignment="1">
      <alignment horizontal="center"/>
    </xf>
    <xf numFmtId="0" fontId="22" fillId="25" borderId="0" xfId="0" applyFont="1" applyFill="1" applyBorder="1" applyAlignment="1">
      <alignment vertical="top"/>
    </xf>
    <xf numFmtId="0" fontId="18" fillId="25" borderId="0" xfId="0" applyFont="1" applyFill="1" applyBorder="1" applyAlignment="1">
      <alignment horizontal="right"/>
    </xf>
    <xf numFmtId="0" fontId="8" fillId="25" borderId="19" xfId="70" applyFill="1" applyBorder="1"/>
    <xf numFmtId="0" fontId="80" fillId="26" borderId="15" xfId="70" applyFont="1" applyFill="1" applyBorder="1" applyAlignment="1">
      <alignment vertical="center"/>
    </xf>
    <xf numFmtId="0" fontId="101" fillId="26" borderId="16" xfId="70" applyFont="1" applyFill="1" applyBorder="1" applyAlignment="1">
      <alignment vertical="center"/>
    </xf>
    <xf numFmtId="0" fontId="101" fillId="26" borderId="17" xfId="70" applyFont="1" applyFill="1" applyBorder="1" applyAlignment="1">
      <alignment vertical="center"/>
    </xf>
    <xf numFmtId="0" fontId="62" fillId="25" borderId="0" xfId="70" applyFont="1" applyFill="1"/>
    <xf numFmtId="0" fontId="62" fillId="25" borderId="0" xfId="70" applyFont="1" applyFill="1" applyBorder="1"/>
    <xf numFmtId="0" fontId="65" fillId="25" borderId="19" xfId="70" applyFont="1" applyFill="1" applyBorder="1"/>
    <xf numFmtId="0" fontId="62" fillId="0" borderId="0" xfId="70" applyFont="1"/>
    <xf numFmtId="0" fontId="63" fillId="0" borderId="0" xfId="70" applyFont="1"/>
    <xf numFmtId="0" fontId="63" fillId="25" borderId="0" xfId="70" applyFont="1" applyFill="1"/>
    <xf numFmtId="0" fontId="63" fillId="25" borderId="0" xfId="70" applyFont="1" applyFill="1" applyBorder="1"/>
    <xf numFmtId="0" fontId="68" fillId="25" borderId="19" xfId="70" applyFont="1" applyFill="1" applyBorder="1"/>
    <xf numFmtId="0" fontId="63" fillId="26" borderId="0" xfId="70" applyFont="1" applyFill="1"/>
    <xf numFmtId="0" fontId="11" fillId="25" borderId="0" xfId="70" applyFont="1" applyFill="1" applyBorder="1" applyAlignment="1">
      <alignment vertical="center"/>
    </xf>
    <xf numFmtId="0" fontId="8" fillId="0" borderId="0" xfId="70" applyBorder="1" applyAlignment="1">
      <alignment vertical="center"/>
    </xf>
    <xf numFmtId="0" fontId="20" fillId="30" borderId="19" xfId="70" applyFont="1" applyFill="1" applyBorder="1" applyAlignment="1">
      <alignment horizontal="center" vertical="center"/>
    </xf>
    <xf numFmtId="3" fontId="9" fillId="25" borderId="22" xfId="70" applyNumberFormat="1" applyFont="1" applyFill="1" applyBorder="1" applyAlignment="1">
      <alignment horizontal="center"/>
    </xf>
    <xf numFmtId="0" fontId="9" fillId="25" borderId="22" xfId="70" applyFont="1" applyFill="1" applyBorder="1" applyAlignment="1">
      <alignment horizontal="center"/>
    </xf>
    <xf numFmtId="3" fontId="9" fillId="25" borderId="0" xfId="70" applyNumberFormat="1" applyFont="1" applyFill="1" applyBorder="1" applyAlignment="1">
      <alignment horizontal="center"/>
    </xf>
    <xf numFmtId="0" fontId="21" fillId="26" borderId="16" xfId="70" applyFont="1" applyFill="1" applyBorder="1" applyAlignment="1">
      <alignment vertical="center"/>
    </xf>
    <xf numFmtId="0" fontId="57" fillId="26" borderId="16" xfId="70" applyFont="1" applyFill="1" applyBorder="1" applyAlignment="1">
      <alignment horizontal="center" vertical="center"/>
    </xf>
    <xf numFmtId="0" fontId="57" fillId="26" borderId="17" xfId="70" applyFont="1" applyFill="1" applyBorder="1" applyAlignment="1">
      <alignment horizontal="center" vertical="center"/>
    </xf>
    <xf numFmtId="0" fontId="21" fillId="25" borderId="0" xfId="70" applyFont="1" applyFill="1" applyBorder="1" applyAlignment="1">
      <alignment vertical="center"/>
    </xf>
    <xf numFmtId="0" fontId="57" fillId="25" borderId="0" xfId="70" applyFont="1" applyFill="1" applyBorder="1" applyAlignment="1">
      <alignment horizontal="center" vertical="center"/>
    </xf>
    <xf numFmtId="0" fontId="76" fillId="25" borderId="0" xfId="70" applyFont="1" applyFill="1"/>
    <xf numFmtId="0" fontId="76" fillId="0" borderId="0" xfId="70" applyFont="1" applyFill="1"/>
    <xf numFmtId="165" fontId="78" fillId="26" borderId="0" xfId="70" applyNumberFormat="1" applyFont="1" applyFill="1" applyBorder="1" applyAlignment="1">
      <alignment horizontal="right" vertical="center"/>
    </xf>
    <xf numFmtId="165" fontId="18" fillId="26" borderId="0" xfId="70" applyNumberFormat="1" applyFont="1" applyFill="1" applyBorder="1" applyAlignment="1">
      <alignment horizontal="right" vertical="center"/>
    </xf>
    <xf numFmtId="165" fontId="9" fillId="25" borderId="0" xfId="70" applyNumberFormat="1" applyFont="1" applyFill="1" applyBorder="1" applyAlignment="1">
      <alignment horizontal="right" vertical="center"/>
    </xf>
    <xf numFmtId="0" fontId="75" fillId="25" borderId="0" xfId="70" applyFont="1" applyFill="1" applyBorder="1" applyAlignment="1">
      <alignment horizontal="center" vertical="center"/>
    </xf>
    <xf numFmtId="165" fontId="78" fillId="25" borderId="0" xfId="70" applyNumberFormat="1" applyFont="1" applyFill="1" applyBorder="1" applyAlignment="1">
      <alignment horizontal="center" vertical="center"/>
    </xf>
    <xf numFmtId="165" fontId="75" fillId="26" borderId="0" xfId="70" applyNumberFormat="1" applyFont="1" applyFill="1" applyBorder="1" applyAlignment="1">
      <alignment horizontal="right" vertical="center" wrapText="1"/>
    </xf>
    <xf numFmtId="0" fontId="79" fillId="25" borderId="0" xfId="70" applyFont="1" applyFill="1" applyAlignment="1">
      <alignment vertical="center"/>
    </xf>
    <xf numFmtId="0" fontId="79" fillId="0" borderId="0" xfId="70" applyFont="1" applyFill="1" applyBorder="1" applyAlignment="1">
      <alignment vertical="center"/>
    </xf>
    <xf numFmtId="165" fontId="75" fillId="26" borderId="0" xfId="70" applyNumberFormat="1" applyFont="1" applyFill="1" applyBorder="1" applyAlignment="1">
      <alignment horizontal="right" vertical="center"/>
    </xf>
    <xf numFmtId="0" fontId="79" fillId="0" borderId="0" xfId="70" applyFont="1" applyFill="1" applyAlignment="1">
      <alignment vertical="center"/>
    </xf>
    <xf numFmtId="49" fontId="18" fillId="25" borderId="0" xfId="70" applyNumberFormat="1" applyFont="1" applyFill="1" applyBorder="1" applyAlignment="1">
      <alignment horizontal="left" indent="1"/>
    </xf>
    <xf numFmtId="165" fontId="9" fillId="25" borderId="0" xfId="70" applyNumberFormat="1" applyFont="1" applyFill="1" applyBorder="1" applyAlignment="1">
      <alignment horizontal="center" vertical="center"/>
    </xf>
    <xf numFmtId="49" fontId="78" fillId="25" borderId="0" xfId="70" applyNumberFormat="1" applyFont="1" applyFill="1" applyBorder="1" applyAlignment="1">
      <alignment horizontal="left" indent="1"/>
    </xf>
    <xf numFmtId="0" fontId="30" fillId="25" borderId="0" xfId="70" applyFont="1" applyFill="1"/>
    <xf numFmtId="49" fontId="17" fillId="25" borderId="0" xfId="70" applyNumberFormat="1" applyFont="1" applyFill="1" applyBorder="1" applyAlignment="1">
      <alignment horizontal="left" indent="1"/>
    </xf>
    <xf numFmtId="0" fontId="30" fillId="0" borderId="0" xfId="70" applyFont="1" applyFill="1"/>
    <xf numFmtId="0" fontId="75" fillId="25" borderId="0" xfId="70" applyFont="1" applyFill="1"/>
    <xf numFmtId="49" fontId="75" fillId="25" borderId="0" xfId="70" applyNumberFormat="1" applyFont="1" applyFill="1" applyBorder="1" applyAlignment="1">
      <alignment horizontal="left" indent="1"/>
    </xf>
    <xf numFmtId="0" fontId="75" fillId="0" borderId="0" xfId="70" applyFont="1" applyFill="1"/>
    <xf numFmtId="0" fontId="61" fillId="25" borderId="0" xfId="70" applyFont="1" applyFill="1" applyBorder="1" applyAlignment="1">
      <alignment horizontal="left"/>
    </xf>
    <xf numFmtId="0" fontId="61" fillId="25" borderId="0" xfId="70" applyFont="1" applyFill="1" applyBorder="1" applyAlignment="1">
      <alignment horizontal="justify" vertical="center"/>
    </xf>
    <xf numFmtId="165" fontId="61" fillId="25" borderId="0" xfId="70" applyNumberFormat="1" applyFont="1" applyFill="1" applyBorder="1" applyAlignment="1">
      <alignment horizontal="center" vertical="center"/>
    </xf>
    <xf numFmtId="165" fontId="61" fillId="25" borderId="0" xfId="70" applyNumberFormat="1" applyFont="1" applyFill="1" applyBorder="1" applyAlignment="1">
      <alignment horizontal="right" vertical="center" wrapText="1"/>
    </xf>
    <xf numFmtId="49" fontId="9" fillId="25" borderId="0" xfId="70" applyNumberFormat="1" applyFont="1" applyFill="1" applyBorder="1" applyAlignment="1">
      <alignment horizontal="center"/>
    </xf>
    <xf numFmtId="49" fontId="18" fillId="25" borderId="0" xfId="70" applyNumberFormat="1" applyFont="1" applyFill="1" applyBorder="1" applyAlignment="1">
      <alignment horizontal="center"/>
    </xf>
    <xf numFmtId="3" fontId="8" fillId="0" borderId="0" xfId="70" applyNumberFormat="1" applyAlignment="1">
      <alignment horizontal="center"/>
    </xf>
    <xf numFmtId="0" fontId="75" fillId="25" borderId="0" xfId="70" applyFont="1" applyFill="1" applyBorder="1" applyAlignment="1">
      <alignment horizontal="left"/>
    </xf>
    <xf numFmtId="0" fontId="36" fillId="25" borderId="0" xfId="70" applyFont="1" applyFill="1" applyAlignment="1">
      <alignment vertical="center"/>
    </xf>
    <xf numFmtId="0" fontId="36" fillId="25" borderId="20" xfId="70" applyFont="1" applyFill="1" applyBorder="1" applyAlignment="1">
      <alignment vertical="center"/>
    </xf>
    <xf numFmtId="0" fontId="75" fillId="25" borderId="0" xfId="70" applyFont="1" applyFill="1" applyBorder="1" applyAlignment="1">
      <alignment horizontal="left" vertical="center"/>
    </xf>
    <xf numFmtId="0" fontId="83" fillId="25" borderId="0" xfId="70" applyFont="1" applyFill="1" applyBorder="1" applyAlignment="1">
      <alignment horizontal="left" vertical="center"/>
    </xf>
    <xf numFmtId="0" fontId="36" fillId="0" borderId="0" xfId="70" applyFont="1" applyAlignment="1">
      <alignment vertical="center"/>
    </xf>
    <xf numFmtId="0" fontId="36" fillId="26" borderId="0" xfId="70" applyFont="1" applyFill="1" applyBorder="1" applyAlignment="1">
      <alignment vertical="center"/>
    </xf>
    <xf numFmtId="0" fontId="38" fillId="26" borderId="0" xfId="70" applyFont="1" applyFill="1" applyBorder="1" applyAlignment="1">
      <alignment vertical="center"/>
    </xf>
    <xf numFmtId="0" fontId="36" fillId="0" borderId="0" xfId="70" applyFont="1" applyBorder="1" applyAlignment="1">
      <alignment vertical="center"/>
    </xf>
    <xf numFmtId="164" fontId="8" fillId="26" borderId="0" xfId="70" applyNumberFormat="1" applyFill="1" applyBorder="1"/>
    <xf numFmtId="0" fontId="19" fillId="25" borderId="0" xfId="70" applyFont="1" applyFill="1" applyBorder="1" applyAlignment="1">
      <alignment vertical="center"/>
    </xf>
    <xf numFmtId="0" fontId="10" fillId="25" borderId="0" xfId="70" applyFont="1" applyFill="1" applyBorder="1" applyAlignment="1">
      <alignment vertical="center"/>
    </xf>
    <xf numFmtId="0" fontId="36" fillId="25" borderId="20" xfId="70" applyFont="1" applyFill="1" applyBorder="1"/>
    <xf numFmtId="0" fontId="38" fillId="25" borderId="0" xfId="70" applyFont="1" applyFill="1" applyBorder="1"/>
    <xf numFmtId="3" fontId="18" fillId="25" borderId="0" xfId="70" applyNumberFormat="1" applyFont="1" applyFill="1" applyBorder="1"/>
    <xf numFmtId="0" fontId="15" fillId="25" borderId="0" xfId="70" applyFont="1" applyFill="1" applyAlignment="1"/>
    <xf numFmtId="0" fontId="15" fillId="25" borderId="20" xfId="70" applyFont="1" applyFill="1" applyBorder="1" applyAlignment="1"/>
    <xf numFmtId="0" fontId="15" fillId="0" borderId="0" xfId="70" applyFont="1" applyAlignment="1"/>
    <xf numFmtId="3" fontId="9" fillId="25" borderId="0" xfId="70" applyNumberFormat="1" applyFont="1" applyFill="1" applyBorder="1"/>
    <xf numFmtId="0" fontId="8" fillId="0" borderId="20" xfId="70" applyBorder="1"/>
    <xf numFmtId="0" fontId="22" fillId="25" borderId="0" xfId="70" applyFont="1" applyFill="1" applyBorder="1" applyAlignment="1">
      <alignment vertical="center"/>
    </xf>
    <xf numFmtId="0" fontId="18" fillId="25" borderId="0" xfId="70" applyFont="1" applyFill="1" applyBorder="1" applyAlignment="1">
      <alignment horizontal="left" vertical="center"/>
    </xf>
    <xf numFmtId="0" fontId="20" fillId="38" borderId="20" xfId="70" applyFont="1" applyFill="1" applyBorder="1" applyAlignment="1">
      <alignment horizontal="center" vertical="center"/>
    </xf>
    <xf numFmtId="0" fontId="17" fillId="24" borderId="0" xfId="40" applyFont="1" applyFill="1" applyBorder="1" applyAlignment="1">
      <alignment horizontal="left" indent="2"/>
    </xf>
    <xf numFmtId="0" fontId="35" fillId="24" borderId="0" xfId="40" applyFont="1" applyFill="1" applyBorder="1" applyAlignment="1">
      <alignment horizontal="left" vertical="top" wrapText="1"/>
    </xf>
    <xf numFmtId="49" fontId="18" fillId="25" borderId="0" xfId="70" applyNumberFormat="1" applyFont="1" applyFill="1" applyBorder="1" applyAlignment="1">
      <alignment horizontal="left"/>
    </xf>
    <xf numFmtId="3" fontId="8" fillId="0" borderId="0" xfId="70" applyNumberFormat="1" applyFill="1" applyAlignment="1">
      <alignment horizontal="center"/>
    </xf>
    <xf numFmtId="0" fontId="17" fillId="25" borderId="58" xfId="62" applyFont="1" applyFill="1" applyBorder="1" applyAlignment="1">
      <alignment horizontal="center"/>
    </xf>
    <xf numFmtId="0" fontId="18" fillId="25" borderId="0" xfId="0" applyFont="1" applyFill="1" applyBorder="1" applyAlignment="1">
      <alignment horizontal="left"/>
    </xf>
    <xf numFmtId="0" fontId="22" fillId="25" borderId="0" xfId="0" applyFont="1" applyFill="1" applyBorder="1" applyAlignment="1">
      <alignment horizontal="right"/>
    </xf>
    <xf numFmtId="0" fontId="17" fillId="25" borderId="11" xfId="0" applyFont="1" applyFill="1" applyBorder="1" applyAlignment="1">
      <alignment horizontal="center"/>
    </xf>
    <xf numFmtId="0" fontId="11" fillId="25" borderId="0" xfId="0" applyFont="1" applyFill="1" applyBorder="1"/>
    <xf numFmtId="0" fontId="16" fillId="25" borderId="0" xfId="0" applyFont="1" applyFill="1" applyBorder="1"/>
    <xf numFmtId="0" fontId="30" fillId="26" borderId="0" xfId="62" applyFont="1" applyFill="1" applyBorder="1"/>
    <xf numFmtId="3" fontId="18" fillId="26" borderId="0" xfId="62" applyNumberFormat="1" applyFont="1" applyFill="1" applyBorder="1" applyAlignment="1">
      <alignment horizontal="right" indent="2"/>
    </xf>
    <xf numFmtId="0" fontId="62" fillId="26" borderId="0" xfId="62" applyFont="1" applyFill="1" applyBorder="1" applyAlignment="1"/>
    <xf numFmtId="0" fontId="19" fillId="26" borderId="0" xfId="62" applyFont="1" applyFill="1" applyBorder="1"/>
    <xf numFmtId="0" fontId="18" fillId="26" borderId="0" xfId="0" applyFont="1" applyFill="1" applyBorder="1" applyAlignment="1">
      <alignment horizontal="left"/>
    </xf>
    <xf numFmtId="0" fontId="22" fillId="26" borderId="0" xfId="70" applyFont="1" applyFill="1" applyBorder="1" applyAlignment="1">
      <alignment horizontal="left"/>
    </xf>
    <xf numFmtId="0" fontId="75" fillId="25" borderId="0" xfId="70" applyFont="1" applyFill="1" applyBorder="1" applyAlignment="1"/>
    <xf numFmtId="0" fontId="75" fillId="25" borderId="20" xfId="70" applyFont="1" applyFill="1" applyBorder="1" applyAlignment="1">
      <alignment horizontal="left" indent="1"/>
    </xf>
    <xf numFmtId="0" fontId="8" fillId="44" borderId="0" xfId="70" applyFill="1" applyBorder="1"/>
    <xf numFmtId="0" fontId="18" fillId="44" borderId="0" xfId="70" applyFont="1" applyFill="1" applyBorder="1"/>
    <xf numFmtId="164" fontId="18" fillId="45" borderId="0" xfId="40" applyNumberFormat="1" applyFont="1" applyFill="1" applyBorder="1" applyAlignment="1">
      <alignment horizontal="center" wrapText="1"/>
    </xf>
    <xf numFmtId="0" fontId="11" fillId="44" borderId="0" xfId="70" applyFont="1" applyFill="1" applyBorder="1"/>
    <xf numFmtId="0" fontId="8" fillId="35" borderId="0" xfId="70" applyFill="1" applyBorder="1"/>
    <xf numFmtId="164" fontId="8" fillId="35" borderId="0" xfId="70" applyNumberFormat="1" applyFill="1" applyBorder="1"/>
    <xf numFmtId="0" fontId="22" fillId="35" borderId="0" xfId="70" applyFont="1" applyFill="1" applyBorder="1" applyAlignment="1">
      <alignment horizontal="right"/>
    </xf>
    <xf numFmtId="0" fontId="11" fillId="35" borderId="0" xfId="70" applyFont="1" applyFill="1" applyBorder="1"/>
    <xf numFmtId="166" fontId="106" fillId="0" borderId="0" xfId="70" applyNumberFormat="1" applyFont="1" applyBorder="1" applyAlignment="1">
      <alignment vertical="center"/>
    </xf>
    <xf numFmtId="0" fontId="8" fillId="0" borderId="0" xfId="70" applyFill="1" applyAlignment="1">
      <alignment vertical="center"/>
    </xf>
    <xf numFmtId="0" fontId="8" fillId="0" borderId="20" xfId="70" applyFill="1" applyBorder="1" applyAlignment="1">
      <alignment vertical="center"/>
    </xf>
    <xf numFmtId="0" fontId="8" fillId="0" borderId="0" xfId="70" applyFill="1" applyBorder="1" applyAlignment="1">
      <alignment vertical="center"/>
    </xf>
    <xf numFmtId="0" fontId="8" fillId="26" borderId="0" xfId="70" applyFill="1" applyAlignment="1">
      <alignment vertical="center"/>
    </xf>
    <xf numFmtId="0" fontId="17" fillId="26" borderId="11" xfId="62" applyFont="1" applyFill="1" applyBorder="1" applyAlignment="1">
      <alignment horizontal="center" vertical="center"/>
    </xf>
    <xf numFmtId="0" fontId="36" fillId="0" borderId="0" xfId="70" applyFont="1" applyFill="1"/>
    <xf numFmtId="166" fontId="75" fillId="26" borderId="0" xfId="59" applyNumberFormat="1" applyFont="1" applyFill="1" applyBorder="1" applyAlignment="1">
      <alignment horizontal="right"/>
    </xf>
    <xf numFmtId="166" fontId="18" fillId="26" borderId="0" xfId="59" applyNumberFormat="1" applyFont="1" applyFill="1" applyBorder="1" applyAlignment="1">
      <alignment horizontal="right"/>
    </xf>
    <xf numFmtId="166" fontId="18" fillId="26" borderId="0" xfId="59" applyNumberFormat="1" applyFont="1" applyFill="1" applyBorder="1" applyAlignment="1">
      <alignment horizontal="right" indent="1"/>
    </xf>
    <xf numFmtId="2" fontId="15" fillId="26" borderId="0" xfId="62" applyNumberFormat="1" applyFont="1" applyFill="1" applyBorder="1" applyAlignment="1">
      <alignment horizontal="left" indent="1"/>
    </xf>
    <xf numFmtId="0" fontId="22" fillId="25" borderId="0" xfId="70" applyFont="1" applyFill="1" applyBorder="1" applyAlignment="1">
      <alignment horizontal="right"/>
    </xf>
    <xf numFmtId="0" fontId="8" fillId="25" borderId="20" xfId="70" applyFill="1" applyBorder="1" applyAlignment="1"/>
    <xf numFmtId="0" fontId="18" fillId="24" borderId="0" xfId="61" applyFont="1" applyFill="1" applyBorder="1" applyAlignment="1">
      <alignment horizontal="left"/>
    </xf>
    <xf numFmtId="0" fontId="97" fillId="27" borderId="0" xfId="61" applyFont="1" applyFill="1" applyBorder="1" applyAlignment="1">
      <alignment horizontal="left"/>
    </xf>
    <xf numFmtId="0" fontId="18" fillId="24" borderId="0" xfId="61" applyFont="1" applyFill="1" applyBorder="1" applyAlignment="1"/>
    <xf numFmtId="0" fontId="17" fillId="24" borderId="0" xfId="40" applyFont="1" applyFill="1" applyBorder="1" applyAlignment="1" applyProtection="1">
      <alignment horizontal="left" indent="1"/>
    </xf>
    <xf numFmtId="0" fontId="22" fillId="24" borderId="0" xfId="40" applyFont="1" applyFill="1" applyBorder="1" applyAlignment="1" applyProtection="1">
      <alignment horizontal="left" indent="1"/>
    </xf>
    <xf numFmtId="167" fontId="18" fillId="24" borderId="0" xfId="40" applyNumberFormat="1" applyFont="1" applyFill="1" applyBorder="1" applyAlignment="1" applyProtection="1">
      <alignment horizontal="right" wrapText="1"/>
    </xf>
    <xf numFmtId="0" fontId="17" fillId="24" borderId="0" xfId="40" applyFont="1" applyFill="1" applyBorder="1" applyProtection="1"/>
    <xf numFmtId="0" fontId="18" fillId="24" borderId="0" xfId="40" applyFont="1" applyFill="1" applyBorder="1" applyProtection="1"/>
    <xf numFmtId="0" fontId="75" fillId="24" borderId="0" xfId="40" applyFont="1" applyFill="1" applyBorder="1" applyProtection="1"/>
    <xf numFmtId="0" fontId="17" fillId="24" borderId="0" xfId="40" applyFont="1" applyFill="1" applyBorder="1" applyAlignment="1" applyProtection="1">
      <alignment horizontal="left"/>
    </xf>
    <xf numFmtId="0" fontId="75" fillId="44" borderId="0" xfId="70" applyFont="1" applyFill="1" applyBorder="1" applyAlignment="1">
      <alignment horizontal="right"/>
    </xf>
    <xf numFmtId="166" fontId="75" fillId="25" borderId="0" xfId="59" applyNumberFormat="1" applyFont="1" applyFill="1" applyBorder="1" applyAlignment="1">
      <alignment horizontal="right" indent="1"/>
    </xf>
    <xf numFmtId="169" fontId="17" fillId="25" borderId="11" xfId="70" applyNumberFormat="1" applyFont="1" applyFill="1" applyBorder="1" applyAlignment="1">
      <alignment horizontal="center"/>
    </xf>
    <xf numFmtId="170" fontId="22" fillId="26" borderId="0" xfId="40" applyNumberFormat="1" applyFont="1" applyFill="1" applyBorder="1" applyAlignment="1">
      <alignment horizontal="right" wrapText="1"/>
    </xf>
    <xf numFmtId="0" fontId="17" fillId="25" borderId="11" xfId="70" applyFont="1" applyFill="1" applyBorder="1" applyAlignment="1" applyProtection="1">
      <alignment horizontal="center"/>
    </xf>
    <xf numFmtId="0" fontId="17" fillId="25" borderId="12" xfId="70" applyFont="1" applyFill="1" applyBorder="1" applyAlignment="1" applyProtection="1">
      <alignment horizontal="center"/>
    </xf>
    <xf numFmtId="165" fontId="18" fillId="27" borderId="0" xfId="40" applyNumberFormat="1" applyFont="1" applyFill="1" applyBorder="1" applyAlignment="1">
      <alignment horizontal="right" wrapText="1" indent="1"/>
    </xf>
    <xf numFmtId="0" fontId="53" fillId="25" borderId="0" xfId="70" applyFont="1" applyFill="1" applyAlignment="1"/>
    <xf numFmtId="0" fontId="53" fillId="0" borderId="0" xfId="70" applyFont="1" applyBorder="1" applyAlignment="1"/>
    <xf numFmtId="0" fontId="11" fillId="25" borderId="0" xfId="70" applyFont="1" applyFill="1" applyBorder="1" applyAlignment="1"/>
    <xf numFmtId="0" fontId="53" fillId="0" borderId="0" xfId="70" applyFont="1" applyAlignment="1"/>
    <xf numFmtId="166" fontId="9" fillId="26" borderId="0" xfId="70" applyNumberFormat="1" applyFont="1" applyFill="1" applyBorder="1" applyAlignment="1">
      <alignment horizontal="right" indent="3"/>
    </xf>
    <xf numFmtId="166" fontId="97" fillId="26" borderId="0" xfId="70" applyNumberFormat="1" applyFont="1" applyFill="1" applyBorder="1" applyAlignment="1">
      <alignment horizontal="right" indent="3"/>
    </xf>
    <xf numFmtId="0" fontId="110" fillId="25" borderId="0" xfId="70" applyFont="1" applyFill="1" applyBorder="1" applyAlignment="1">
      <alignment horizontal="left" vertical="center"/>
    </xf>
    <xf numFmtId="0" fontId="0" fillId="25" borderId="22" xfId="51" applyFont="1" applyFill="1" applyBorder="1"/>
    <xf numFmtId="3" fontId="36" fillId="0" borderId="0" xfId="70" applyNumberFormat="1" applyFont="1" applyBorder="1" applyAlignment="1">
      <alignment vertical="center"/>
    </xf>
    <xf numFmtId="165" fontId="36" fillId="0" borderId="0" xfId="70" applyNumberFormat="1" applyFont="1" applyBorder="1" applyAlignment="1">
      <alignment vertical="center"/>
    </xf>
    <xf numFmtId="0" fontId="18" fillId="0" borderId="0" xfId="0" applyFont="1" applyAlignment="1">
      <alignment readingOrder="2"/>
    </xf>
    <xf numFmtId="0" fontId="18" fillId="24" borderId="0" xfId="40" applyFont="1" applyFill="1" applyBorder="1"/>
    <xf numFmtId="0" fontId="18" fillId="36" borderId="0" xfId="62" applyFont="1" applyFill="1" applyAlignment="1">
      <alignment vertical="center" wrapText="1"/>
    </xf>
    <xf numFmtId="0" fontId="93" fillId="38" borderId="0" xfId="62" applyFont="1" applyFill="1" applyBorder="1" applyAlignment="1">
      <alignment vertical="center"/>
    </xf>
    <xf numFmtId="0" fontId="9" fillId="36" borderId="0" xfId="62" applyFont="1" applyFill="1" applyAlignment="1">
      <alignment horizontal="left" vertical="center"/>
    </xf>
    <xf numFmtId="0" fontId="16" fillId="36" borderId="0" xfId="62" applyFont="1" applyFill="1" applyBorder="1" applyAlignment="1">
      <alignment horizontal="right" vertical="top" wrapText="1"/>
    </xf>
    <xf numFmtId="0" fontId="15" fillId="32" borderId="0" xfId="62" applyFont="1" applyFill="1" applyBorder="1" applyAlignment="1">
      <alignment horizontal="right"/>
    </xf>
    <xf numFmtId="0" fontId="16" fillId="36" borderId="38" xfId="62" applyFont="1" applyFill="1" applyBorder="1" applyAlignment="1">
      <alignment horizontal="right" vertical="top" wrapText="1"/>
    </xf>
    <xf numFmtId="0" fontId="17" fillId="36" borderId="0" xfId="62" applyFont="1" applyFill="1" applyBorder="1" applyAlignment="1">
      <alignment horizontal="right" vertical="center"/>
    </xf>
    <xf numFmtId="0" fontId="18" fillId="36" borderId="0" xfId="62" applyFont="1" applyFill="1" applyBorder="1" applyAlignment="1">
      <alignment horizontal="right" vertical="center" wrapText="1"/>
    </xf>
    <xf numFmtId="0" fontId="17" fillId="36" borderId="0" xfId="62" applyFont="1" applyFill="1" applyBorder="1" applyAlignment="1">
      <alignment horizontal="right" vertical="center" wrapText="1"/>
    </xf>
    <xf numFmtId="0" fontId="18" fillId="36" borderId="0" xfId="62" applyFont="1" applyFill="1" applyBorder="1" applyAlignment="1">
      <alignment horizontal="right" vertical="top" wrapText="1"/>
    </xf>
    <xf numFmtId="0" fontId="18" fillId="36" borderId="0" xfId="62" applyFont="1" applyFill="1" applyBorder="1" applyAlignment="1">
      <alignment horizontal="right" vertical="center"/>
    </xf>
    <xf numFmtId="0" fontId="18" fillId="36" borderId="0" xfId="62" applyFont="1" applyFill="1" applyBorder="1" applyAlignment="1">
      <alignment horizontal="right"/>
    </xf>
    <xf numFmtId="0" fontId="18" fillId="36" borderId="0" xfId="62" applyFont="1" applyFill="1" applyBorder="1" applyAlignment="1">
      <alignment horizontal="right" wrapText="1"/>
    </xf>
    <xf numFmtId="0" fontId="8" fillId="36" borderId="0" xfId="62" applyFill="1" applyBorder="1" applyAlignment="1">
      <alignment horizontal="right" vertical="center"/>
    </xf>
    <xf numFmtId="0" fontId="8" fillId="36" borderId="0" xfId="62" applyFill="1" applyBorder="1" applyAlignment="1">
      <alignment horizontal="right"/>
    </xf>
    <xf numFmtId="0" fontId="17" fillId="26" borderId="12" xfId="70" applyFont="1" applyFill="1" applyBorder="1" applyAlignment="1">
      <alignment horizontal="center"/>
    </xf>
    <xf numFmtId="0" fontId="8" fillId="26" borderId="0" xfId="52" applyFill="1" applyBorder="1"/>
    <xf numFmtId="0" fontId="17" fillId="25" borderId="0" xfId="52" applyFont="1" applyFill="1" applyBorder="1" applyAlignment="1">
      <alignment horizontal="left"/>
    </xf>
    <xf numFmtId="0" fontId="98" fillId="25" borderId="0" xfId="52" applyFont="1" applyFill="1" applyBorder="1" applyAlignment="1">
      <alignment horizontal="left"/>
    </xf>
    <xf numFmtId="0" fontId="17" fillId="25" borderId="0" xfId="51" applyFont="1" applyFill="1" applyBorder="1" applyAlignment="1">
      <alignment horizontal="right"/>
    </xf>
    <xf numFmtId="0" fontId="15" fillId="25" borderId="22" xfId="51" applyFont="1" applyFill="1" applyBorder="1" applyAlignment="1">
      <alignment horizontal="left"/>
    </xf>
    <xf numFmtId="0" fontId="47" fillId="25" borderId="22" xfId="51" applyFont="1" applyFill="1" applyBorder="1" applyAlignment="1">
      <alignment horizontal="left"/>
    </xf>
    <xf numFmtId="0" fontId="0" fillId="0" borderId="22" xfId="51" applyFont="1" applyBorder="1"/>
    <xf numFmtId="0" fontId="22" fillId="0" borderId="0" xfId="51" applyFont="1" applyBorder="1" applyAlignment="1">
      <alignment vertical="top"/>
    </xf>
    <xf numFmtId="0" fontId="11" fillId="25" borderId="0" xfId="51" applyFont="1" applyFill="1" applyBorder="1"/>
    <xf numFmtId="0" fontId="17" fillId="25" borderId="11" xfId="51" applyFont="1" applyFill="1" applyBorder="1" applyAlignment="1">
      <alignment horizontal="center" vertical="center"/>
    </xf>
    <xf numFmtId="0" fontId="17" fillId="25" borderId="0" xfId="51" applyFont="1" applyFill="1" applyBorder="1" applyAlignment="1">
      <alignment horizontal="center" vertical="center"/>
    </xf>
    <xf numFmtId="49" fontId="17" fillId="25" borderId="0" xfId="51" applyNumberFormat="1" applyFont="1" applyFill="1" applyBorder="1" applyAlignment="1">
      <alignment horizontal="center" vertical="center" wrapText="1"/>
    </xf>
    <xf numFmtId="0" fontId="15" fillId="26" borderId="0" xfId="51" applyFont="1" applyFill="1" applyBorder="1" applyAlignment="1">
      <alignment horizontal="center"/>
    </xf>
    <xf numFmtId="0" fontId="22" fillId="25" borderId="0" xfId="51" applyFont="1" applyFill="1" applyBorder="1" applyAlignment="1">
      <alignment horizontal="center"/>
    </xf>
    <xf numFmtId="1" fontId="22" fillId="25" borderId="10" xfId="51" applyNumberFormat="1" applyFont="1" applyFill="1" applyBorder="1" applyAlignment="1">
      <alignment horizontal="center"/>
    </xf>
    <xf numFmtId="3" fontId="22" fillId="24" borderId="0" xfId="61" applyNumberFormat="1" applyFont="1" applyFill="1" applyBorder="1" applyAlignment="1">
      <alignment horizontal="center" wrapText="1"/>
    </xf>
    <xf numFmtId="0" fontId="15" fillId="25" borderId="0" xfId="51" applyFont="1" applyFill="1" applyAlignment="1">
      <alignment horizontal="center"/>
    </xf>
    <xf numFmtId="0" fontId="15" fillId="0" borderId="0" xfId="51" applyFont="1" applyAlignment="1">
      <alignment horizontal="center"/>
    </xf>
    <xf numFmtId="165" fontId="18" fillId="27" borderId="0" xfId="61" applyNumberFormat="1" applyFont="1" applyFill="1" applyBorder="1" applyAlignment="1">
      <alignment horizontal="center" wrapText="1"/>
    </xf>
    <xf numFmtId="165" fontId="17" fillId="27" borderId="0" xfId="61" applyNumberFormat="1" applyFont="1" applyFill="1" applyBorder="1" applyAlignment="1">
      <alignment horizontal="center" wrapText="1"/>
    </xf>
    <xf numFmtId="0" fontId="17" fillId="40" borderId="0" xfId="61" applyFont="1" applyFill="1" applyBorder="1" applyAlignment="1">
      <alignment horizontal="left"/>
    </xf>
    <xf numFmtId="166" fontId="14" fillId="35" borderId="0" xfId="70" applyNumberFormat="1" applyFont="1" applyFill="1" applyBorder="1" applyAlignment="1">
      <alignment horizontal="right" indent="3"/>
    </xf>
    <xf numFmtId="4" fontId="17" fillId="40" borderId="0" xfId="61" applyNumberFormat="1" applyFont="1" applyFill="1" applyBorder="1" applyAlignment="1">
      <alignment horizontal="right" wrapText="1" indent="4"/>
    </xf>
    <xf numFmtId="4" fontId="97" fillId="27" borderId="0" xfId="61" applyNumberFormat="1" applyFont="1" applyFill="1" applyBorder="1" applyAlignment="1">
      <alignment horizontal="right" wrapText="1" indent="4"/>
    </xf>
    <xf numFmtId="165" fontId="111" fillId="27" borderId="0" xfId="61" applyNumberFormat="1" applyFont="1" applyFill="1" applyBorder="1" applyAlignment="1">
      <alignment horizontal="center" wrapText="1"/>
    </xf>
    <xf numFmtId="0" fontId="17" fillId="25" borderId="52" xfId="70" applyFont="1" applyFill="1" applyBorder="1" applyAlignment="1">
      <alignment horizontal="center"/>
    </xf>
    <xf numFmtId="0" fontId="17" fillId="25" borderId="11" xfId="70" applyFont="1" applyFill="1" applyBorder="1" applyAlignment="1">
      <alignment horizontal="center"/>
    </xf>
    <xf numFmtId="0" fontId="47" fillId="0" borderId="0" xfId="70" applyFont="1" applyProtection="1">
      <protection locked="0"/>
    </xf>
    <xf numFmtId="0" fontId="18" fillId="25" borderId="0" xfId="70" applyFont="1" applyFill="1" applyBorder="1" applyAlignment="1">
      <alignment vertical="center"/>
    </xf>
    <xf numFmtId="0" fontId="47" fillId="25" borderId="0" xfId="70" applyFont="1" applyFill="1" applyAlignment="1">
      <alignment vertical="center"/>
    </xf>
    <xf numFmtId="0" fontId="47" fillId="25" borderId="20" xfId="70" applyFont="1" applyFill="1" applyBorder="1" applyAlignment="1">
      <alignment vertical="center"/>
    </xf>
    <xf numFmtId="0" fontId="47" fillId="0" borderId="0" xfId="70" applyFont="1" applyAlignment="1">
      <alignment vertical="center"/>
    </xf>
    <xf numFmtId="0" fontId="9" fillId="25" borderId="0" xfId="70" applyFont="1" applyFill="1" applyAlignment="1">
      <alignment vertical="center"/>
    </xf>
    <xf numFmtId="0" fontId="9" fillId="25" borderId="20" xfId="70" applyFont="1" applyFill="1" applyBorder="1" applyAlignment="1">
      <alignment vertical="center"/>
    </xf>
    <xf numFmtId="0" fontId="9" fillId="0" borderId="0" xfId="70" applyFont="1" applyAlignment="1">
      <alignment vertical="center"/>
    </xf>
    <xf numFmtId="0" fontId="18" fillId="40" borderId="0" xfId="61" applyFont="1" applyFill="1" applyBorder="1" applyAlignment="1">
      <alignment horizontal="left" indent="1"/>
    </xf>
    <xf numFmtId="3" fontId="22" fillId="40" borderId="0" xfId="61" applyNumberFormat="1" applyFont="1" applyFill="1" applyBorder="1" applyAlignment="1">
      <alignment horizontal="center" wrapText="1"/>
    </xf>
    <xf numFmtId="0" fontId="18" fillId="40" borderId="0" xfId="61" applyFont="1" applyFill="1" applyBorder="1" applyAlignment="1"/>
    <xf numFmtId="0" fontId="47" fillId="25" borderId="0" xfId="70" applyFont="1" applyFill="1" applyProtection="1">
      <protection locked="0"/>
    </xf>
    <xf numFmtId="0" fontId="17" fillId="26" borderId="61" xfId="70" applyFont="1" applyFill="1" applyBorder="1" applyAlignment="1"/>
    <xf numFmtId="0" fontId="8" fillId="26" borderId="0" xfId="62" applyFill="1"/>
    <xf numFmtId="0" fontId="51" fillId="26" borderId="0" xfId="62" applyFont="1" applyFill="1"/>
    <xf numFmtId="0" fontId="47" fillId="25" borderId="19" xfId="70" applyFont="1" applyFill="1" applyBorder="1" applyProtection="1">
      <protection locked="0"/>
    </xf>
    <xf numFmtId="0" fontId="47" fillId="25" borderId="0" xfId="70" applyFont="1" applyFill="1" applyBorder="1" applyProtection="1">
      <protection locked="0"/>
    </xf>
    <xf numFmtId="0" fontId="22" fillId="24" borderId="0" xfId="40" applyFont="1" applyFill="1" applyBorder="1" applyProtection="1">
      <protection locked="0"/>
    </xf>
    <xf numFmtId="0" fontId="18" fillId="24" borderId="0" xfId="40" applyFont="1" applyFill="1" applyBorder="1" applyProtection="1">
      <protection locked="0"/>
    </xf>
    <xf numFmtId="166" fontId="18" fillId="25" borderId="0" xfId="70" applyNumberFormat="1" applyFont="1" applyFill="1" applyBorder="1" applyAlignment="1" applyProtection="1">
      <alignment horizontal="right"/>
      <protection locked="0"/>
    </xf>
    <xf numFmtId="0" fontId="12" fillId="25" borderId="0" xfId="70" applyFont="1" applyFill="1" applyBorder="1" applyProtection="1">
      <protection locked="0"/>
    </xf>
    <xf numFmtId="0" fontId="15" fillId="25" borderId="0" xfId="0" applyFont="1" applyFill="1" applyBorder="1" applyAlignment="1">
      <alignment horizontal="left" vertical="center"/>
    </xf>
    <xf numFmtId="49" fontId="56" fillId="37" borderId="0" xfId="40" applyNumberFormat="1" applyFont="1" applyFill="1" applyBorder="1" applyAlignment="1">
      <alignment horizontal="center" vertical="center" readingOrder="1"/>
    </xf>
    <xf numFmtId="2" fontId="48" fillId="26" borderId="0" xfId="70" applyNumberFormat="1" applyFont="1" applyFill="1" applyBorder="1" applyAlignment="1">
      <alignment horizontal="center"/>
    </xf>
    <xf numFmtId="0" fontId="17" fillId="25" borderId="0" xfId="0" applyFont="1" applyFill="1" applyBorder="1" applyAlignment="1">
      <alignment horizontal="center"/>
    </xf>
    <xf numFmtId="0" fontId="17" fillId="25" borderId="0" xfId="0" applyFont="1" applyFill="1" applyBorder="1" applyAlignment="1">
      <alignment horizontal="center"/>
    </xf>
    <xf numFmtId="0" fontId="84" fillId="26" borderId="0" xfId="62" applyFont="1" applyFill="1" applyBorder="1" applyAlignment="1">
      <alignment horizontal="center" vertical="center"/>
    </xf>
    <xf numFmtId="1" fontId="75" fillId="25" borderId="0" xfId="62" applyNumberFormat="1" applyFont="1" applyFill="1" applyBorder="1" applyAlignment="1">
      <alignment horizontal="right"/>
    </xf>
    <xf numFmtId="3" fontId="75" fillId="25" borderId="0" xfId="62" applyNumberFormat="1" applyFont="1" applyFill="1" applyBorder="1" applyAlignment="1">
      <alignment horizontal="right"/>
    </xf>
    <xf numFmtId="0" fontId="51" fillId="0" borderId="0" xfId="62" applyFont="1" applyFill="1" applyBorder="1"/>
    <xf numFmtId="0" fontId="62" fillId="0" borderId="0" xfId="62" applyFont="1" applyFill="1" applyBorder="1" applyAlignment="1"/>
    <xf numFmtId="0" fontId="51" fillId="26" borderId="0" xfId="62" applyFont="1" applyFill="1" applyBorder="1"/>
    <xf numFmtId="0" fontId="17" fillId="26" borderId="0" xfId="62" applyFont="1" applyFill="1" applyBorder="1" applyAlignment="1">
      <alignment horizontal="left" indent="1"/>
    </xf>
    <xf numFmtId="0" fontId="8" fillId="26" borderId="0" xfId="62" applyFill="1" applyBorder="1"/>
    <xf numFmtId="0" fontId="75" fillId="26" borderId="0" xfId="62" applyFont="1" applyFill="1" applyBorder="1" applyAlignment="1">
      <alignment horizontal="left"/>
    </xf>
    <xf numFmtId="3" fontId="46" fillId="26" borderId="0" xfId="62" applyNumberFormat="1" applyFont="1" applyFill="1" applyBorder="1" applyAlignment="1">
      <alignment horizontal="right"/>
    </xf>
    <xf numFmtId="0" fontId="35" fillId="26" borderId="0" xfId="40" applyFont="1" applyFill="1" applyBorder="1"/>
    <xf numFmtId="0" fontId="22" fillId="26" borderId="0" xfId="62" applyFont="1" applyFill="1" applyBorder="1" applyAlignment="1">
      <alignment horizontal="justify" wrapText="1"/>
    </xf>
    <xf numFmtId="0" fontId="65" fillId="26" borderId="0" xfId="62" applyFont="1" applyFill="1" applyBorder="1" applyAlignment="1">
      <alignment horizontal="left" vertical="center" indent="1"/>
    </xf>
    <xf numFmtId="0" fontId="63" fillId="26" borderId="0" xfId="62" applyFont="1" applyFill="1" applyBorder="1" applyAlignment="1">
      <alignment vertical="center"/>
    </xf>
    <xf numFmtId="0" fontId="62" fillId="26" borderId="0" xfId="62" applyFont="1" applyFill="1" applyBorder="1" applyAlignment="1">
      <alignment vertical="center"/>
    </xf>
    <xf numFmtId="1" fontId="17" fillId="26" borderId="0" xfId="40" applyNumberFormat="1" applyFont="1" applyFill="1" applyBorder="1" applyAlignment="1">
      <alignment horizontal="center" wrapText="1"/>
    </xf>
    <xf numFmtId="164" fontId="17" fillId="26" borderId="0" xfId="40" applyNumberFormat="1" applyFont="1" applyFill="1" applyBorder="1" applyAlignment="1">
      <alignment horizontal="right" wrapText="1" indent="2"/>
    </xf>
    <xf numFmtId="0" fontId="62" fillId="26" borderId="0" xfId="62" applyFont="1" applyFill="1" applyBorder="1"/>
    <xf numFmtId="1" fontId="75" fillId="25" borderId="0" xfId="62" applyNumberFormat="1" applyFont="1" applyFill="1" applyBorder="1" applyAlignment="1">
      <alignment horizontal="center"/>
    </xf>
    <xf numFmtId="3" fontId="75" fillId="25" borderId="0" xfId="62" applyNumberFormat="1" applyFont="1" applyFill="1" applyBorder="1" applyAlignment="1">
      <alignment horizontal="center"/>
    </xf>
    <xf numFmtId="3" fontId="17" fillId="25" borderId="0" xfId="62" applyNumberFormat="1" applyFont="1" applyFill="1" applyBorder="1" applyAlignment="1">
      <alignment horizontal="center"/>
    </xf>
    <xf numFmtId="0" fontId="17" fillId="26" borderId="0" xfId="0" applyFont="1" applyFill="1" applyBorder="1" applyAlignment="1">
      <alignment horizontal="center"/>
    </xf>
    <xf numFmtId="1" fontId="75" fillId="26" borderId="0" xfId="62" applyNumberFormat="1" applyFont="1" applyFill="1" applyBorder="1" applyAlignment="1">
      <alignment horizontal="right"/>
    </xf>
    <xf numFmtId="3" fontId="17" fillId="26" borderId="0" xfId="62" applyNumberFormat="1" applyFont="1" applyFill="1" applyBorder="1" applyAlignment="1">
      <alignment horizontal="right" indent="2"/>
    </xf>
    <xf numFmtId="3" fontId="75" fillId="26" borderId="0" xfId="62" applyNumberFormat="1" applyFont="1" applyFill="1" applyBorder="1" applyAlignment="1">
      <alignment horizontal="right"/>
    </xf>
    <xf numFmtId="3" fontId="17" fillId="26" borderId="0" xfId="62" applyNumberFormat="1" applyFont="1" applyFill="1" applyBorder="1" applyAlignment="1">
      <alignment horizontal="right"/>
    </xf>
    <xf numFmtId="1" fontId="17" fillId="26" borderId="62" xfId="0" applyNumberFormat="1" applyFont="1" applyFill="1" applyBorder="1" applyAlignment="1"/>
    <xf numFmtId="1" fontId="75" fillId="26" borderId="0" xfId="62" applyNumberFormat="1" applyFont="1" applyFill="1" applyBorder="1" applyAlignment="1"/>
    <xf numFmtId="3" fontId="75" fillId="26" borderId="0" xfId="62" applyNumberFormat="1" applyFont="1" applyFill="1" applyBorder="1" applyAlignment="1"/>
    <xf numFmtId="1" fontId="17" fillId="26" borderId="62" xfId="0" applyNumberFormat="1" applyFont="1" applyFill="1" applyBorder="1" applyAlignment="1">
      <alignment horizontal="center"/>
    </xf>
    <xf numFmtId="1" fontId="75" fillId="26" borderId="0" xfId="62" applyNumberFormat="1" applyFont="1" applyFill="1" applyBorder="1" applyAlignment="1">
      <alignment horizontal="center"/>
    </xf>
    <xf numFmtId="3" fontId="17" fillId="26" borderId="0" xfId="62" applyNumberFormat="1" applyFont="1" applyFill="1" applyBorder="1" applyAlignment="1">
      <alignment horizontal="center"/>
    </xf>
    <xf numFmtId="3" fontId="75" fillId="26" borderId="0" xfId="62" applyNumberFormat="1" applyFont="1" applyFill="1" applyBorder="1" applyAlignment="1">
      <alignment horizontal="center"/>
    </xf>
    <xf numFmtId="1" fontId="17" fillId="25" borderId="62" xfId="0" applyNumberFormat="1" applyFont="1" applyFill="1" applyBorder="1" applyAlignment="1">
      <alignment horizontal="center"/>
    </xf>
    <xf numFmtId="3" fontId="75" fillId="25" borderId="0" xfId="62" applyNumberFormat="1" applyFont="1" applyFill="1" applyBorder="1" applyAlignment="1"/>
    <xf numFmtId="1" fontId="17" fillId="25" borderId="62" xfId="0" applyNumberFormat="1" applyFont="1" applyFill="1" applyBorder="1" applyAlignment="1">
      <alignment horizontal="right"/>
    </xf>
    <xf numFmtId="0" fontId="17" fillId="25" borderId="0" xfId="0" applyFont="1" applyFill="1" applyBorder="1" applyAlignment="1">
      <alignment horizontal="right"/>
    </xf>
    <xf numFmtId="3" fontId="9" fillId="26" borderId="0" xfId="70" applyNumberFormat="1" applyFont="1" applyFill="1" applyBorder="1"/>
    <xf numFmtId="0" fontId="81" fillId="26" borderId="0" xfId="70" applyFont="1" applyFill="1" applyBorder="1" applyAlignment="1">
      <alignment horizontal="left" vertical="center"/>
    </xf>
    <xf numFmtId="3" fontId="18" fillId="26" borderId="0" xfId="70" applyNumberFormat="1" applyFont="1" applyFill="1" applyBorder="1" applyAlignment="1">
      <alignment horizontal="right"/>
    </xf>
    <xf numFmtId="0" fontId="22" fillId="25" borderId="63" xfId="62" applyFont="1" applyFill="1" applyBorder="1" applyAlignment="1">
      <alignment vertical="top"/>
    </xf>
    <xf numFmtId="0" fontId="80" fillId="26" borderId="64" xfId="0" applyFont="1" applyFill="1" applyBorder="1" applyAlignment="1">
      <alignment horizontal="left" vertical="center" wrapText="1"/>
    </xf>
    <xf numFmtId="0" fontId="80" fillId="26" borderId="0" xfId="0" applyFont="1" applyFill="1" applyBorder="1" applyAlignment="1">
      <alignment horizontal="left" vertical="center" wrapText="1"/>
    </xf>
    <xf numFmtId="1" fontId="17" fillId="26" borderId="62" xfId="0" applyNumberFormat="1" applyFont="1" applyFill="1" applyBorder="1" applyAlignment="1">
      <alignment horizontal="right"/>
    </xf>
    <xf numFmtId="0" fontId="17" fillId="26" borderId="0" xfId="0" applyFont="1" applyFill="1" applyBorder="1" applyAlignment="1">
      <alignment horizontal="right"/>
    </xf>
    <xf numFmtId="0" fontId="75" fillId="26" borderId="0" xfId="62" applyFont="1" applyFill="1"/>
    <xf numFmtId="0" fontId="90" fillId="25" borderId="24" xfId="62" applyFont="1" applyFill="1" applyBorder="1" applyAlignment="1">
      <alignment horizontal="left" vertical="center" indent="1"/>
    </xf>
    <xf numFmtId="0" fontId="101" fillId="25" borderId="26" xfId="62" applyFont="1" applyFill="1" applyBorder="1" applyAlignment="1">
      <alignment vertical="center"/>
    </xf>
    <xf numFmtId="0" fontId="101" fillId="25" borderId="25" xfId="62" applyFont="1" applyFill="1" applyBorder="1" applyAlignment="1">
      <alignment vertical="center"/>
    </xf>
    <xf numFmtId="3" fontId="18" fillId="25" borderId="0" xfId="62" applyNumberFormat="1" applyFont="1" applyFill="1" applyBorder="1" applyAlignment="1">
      <alignment horizontal="center"/>
    </xf>
    <xf numFmtId="3" fontId="18" fillId="25" borderId="0" xfId="62" applyNumberFormat="1" applyFont="1" applyFill="1" applyBorder="1" applyAlignment="1">
      <alignment horizontal="right"/>
    </xf>
    <xf numFmtId="3" fontId="18" fillId="26" borderId="0" xfId="62" applyNumberFormat="1" applyFont="1" applyFill="1" applyBorder="1" applyAlignment="1"/>
    <xf numFmtId="3" fontId="18" fillId="26" borderId="0" xfId="62" applyNumberFormat="1" applyFont="1" applyFill="1" applyBorder="1" applyAlignment="1">
      <alignment horizontal="center"/>
    </xf>
    <xf numFmtId="3" fontId="18" fillId="26" borderId="0" xfId="62" applyNumberFormat="1" applyFont="1" applyFill="1" applyBorder="1" applyAlignment="1">
      <alignment horizontal="right"/>
    </xf>
    <xf numFmtId="3" fontId="18" fillId="25" borderId="0" xfId="62" applyNumberFormat="1" applyFont="1" applyFill="1" applyBorder="1" applyAlignment="1"/>
    <xf numFmtId="0" fontId="18" fillId="25" borderId="0" xfId="70" applyNumberFormat="1" applyFont="1" applyFill="1" applyBorder="1" applyAlignment="1">
      <alignment horizontal="right"/>
    </xf>
    <xf numFmtId="0" fontId="8" fillId="26" borderId="0" xfId="62" applyFill="1" applyBorder="1" applyAlignment="1">
      <alignment vertical="center"/>
    </xf>
    <xf numFmtId="0" fontId="8" fillId="25" borderId="19" xfId="62" applyFill="1" applyBorder="1" applyAlignment="1">
      <alignment vertical="center"/>
    </xf>
    <xf numFmtId="0" fontId="8" fillId="0" borderId="0" xfId="62" applyFill="1" applyBorder="1" applyAlignment="1">
      <alignment vertical="center"/>
    </xf>
    <xf numFmtId="0" fontId="62" fillId="25" borderId="0" xfId="62" applyFont="1" applyFill="1" applyAlignment="1">
      <alignment vertical="center"/>
    </xf>
    <xf numFmtId="0" fontId="17" fillId="25" borderId="0" xfId="62" applyFont="1" applyFill="1" applyBorder="1" applyAlignment="1">
      <alignment horizontal="left" vertical="center"/>
    </xf>
    <xf numFmtId="0" fontId="17" fillId="25" borderId="0" xfId="62" applyFont="1" applyFill="1" applyBorder="1" applyAlignment="1">
      <alignment horizontal="justify" vertical="center"/>
    </xf>
    <xf numFmtId="3" fontId="18" fillId="25" borderId="0" xfId="62" applyNumberFormat="1" applyFont="1" applyFill="1" applyBorder="1" applyAlignment="1">
      <alignment vertical="center"/>
    </xf>
    <xf numFmtId="0" fontId="17" fillId="25" borderId="0" xfId="62" applyFont="1" applyFill="1" applyBorder="1" applyAlignment="1">
      <alignment horizontal="left"/>
    </xf>
    <xf numFmtId="3" fontId="18" fillId="25" borderId="0" xfId="62" applyNumberFormat="1" applyFont="1" applyFill="1" applyBorder="1" applyAlignment="1">
      <alignment horizontal="center" vertical="center"/>
    </xf>
    <xf numFmtId="3" fontId="18" fillId="25" borderId="0" xfId="62" applyNumberFormat="1" applyFont="1" applyFill="1" applyBorder="1" applyAlignment="1">
      <alignment horizontal="right" vertical="center"/>
    </xf>
    <xf numFmtId="3" fontId="18" fillId="26" borderId="0" xfId="62" applyNumberFormat="1" applyFont="1" applyFill="1" applyBorder="1" applyAlignment="1">
      <alignment vertical="center"/>
    </xf>
    <xf numFmtId="3" fontId="18" fillId="26" borderId="0" xfId="62" applyNumberFormat="1" applyFont="1" applyFill="1" applyBorder="1" applyAlignment="1">
      <alignment horizontal="center" vertical="center"/>
    </xf>
    <xf numFmtId="3" fontId="18" fillId="26" borderId="0" xfId="62" applyNumberFormat="1" applyFont="1" applyFill="1" applyBorder="1" applyAlignment="1">
      <alignment horizontal="right" vertical="center"/>
    </xf>
    <xf numFmtId="164" fontId="18" fillId="27" borderId="20" xfId="40" applyNumberFormat="1" applyFont="1" applyFill="1" applyBorder="1" applyAlignment="1">
      <alignment horizontal="center" readingOrder="1"/>
    </xf>
    <xf numFmtId="164" fontId="18" fillId="27" borderId="0" xfId="40" applyNumberFormat="1" applyFont="1" applyFill="1" applyBorder="1" applyAlignment="1">
      <alignment horizontal="center" readingOrder="1"/>
    </xf>
    <xf numFmtId="0" fontId="75" fillId="25" borderId="0" xfId="70" applyFont="1" applyFill="1" applyBorder="1" applyAlignment="1">
      <alignment horizontal="left"/>
    </xf>
    <xf numFmtId="0" fontId="75" fillId="26" borderId="0" xfId="70" applyFont="1" applyFill="1" applyBorder="1" applyAlignment="1">
      <alignment horizontal="left"/>
    </xf>
    <xf numFmtId="0" fontId="17" fillId="25" borderId="0" xfId="70" applyFont="1" applyFill="1" applyBorder="1" applyAlignment="1">
      <alignment horizontal="left"/>
    </xf>
    <xf numFmtId="0" fontId="15" fillId="25" borderId="22" xfId="70" applyFont="1" applyFill="1" applyBorder="1" applyAlignment="1">
      <alignment horizontal="left"/>
    </xf>
    <xf numFmtId="0" fontId="22" fillId="24" borderId="0" xfId="40" applyFont="1" applyFill="1" applyBorder="1" applyAlignment="1" applyProtection="1">
      <alignment horizontal="left"/>
    </xf>
    <xf numFmtId="49" fontId="17" fillId="25" borderId="12" xfId="62" applyNumberFormat="1" applyFont="1" applyFill="1" applyBorder="1" applyAlignment="1">
      <alignment horizontal="center" vertical="center" wrapText="1"/>
    </xf>
    <xf numFmtId="0" fontId="17" fillId="25" borderId="0" xfId="70" applyFont="1" applyFill="1" applyBorder="1" applyAlignment="1">
      <alignment horizontal="left"/>
    </xf>
    <xf numFmtId="0" fontId="17" fillId="25" borderId="12" xfId="70" applyFont="1" applyFill="1" applyBorder="1" applyAlignment="1">
      <alignment horizontal="center"/>
    </xf>
    <xf numFmtId="0" fontId="53" fillId="25" borderId="0" xfId="70" applyFont="1" applyFill="1" applyAlignment="1">
      <alignment vertical="center"/>
    </xf>
    <xf numFmtId="0" fontId="53" fillId="25" borderId="20" xfId="70" applyFont="1" applyFill="1" applyBorder="1" applyAlignment="1">
      <alignment vertical="center"/>
    </xf>
    <xf numFmtId="0" fontId="12" fillId="25" borderId="0" xfId="70" applyFont="1" applyFill="1" applyBorder="1" applyAlignment="1">
      <alignment vertical="center"/>
    </xf>
    <xf numFmtId="0" fontId="53" fillId="25" borderId="0" xfId="70" applyFont="1" applyFill="1" applyBorder="1" applyAlignment="1">
      <alignment vertical="center"/>
    </xf>
    <xf numFmtId="0" fontId="53" fillId="0" borderId="0" xfId="70" applyFont="1" applyAlignment="1">
      <alignment vertical="center"/>
    </xf>
    <xf numFmtId="1" fontId="85" fillId="26" borderId="0" xfId="70" applyNumberFormat="1" applyFont="1" applyFill="1" applyBorder="1" applyAlignment="1">
      <alignment horizontal="right" vertical="center"/>
    </xf>
    <xf numFmtId="0" fontId="19" fillId="0" borderId="0" xfId="70" applyFont="1" applyAlignment="1"/>
    <xf numFmtId="0" fontId="8" fillId="0" borderId="0" xfId="219" applyFont="1"/>
    <xf numFmtId="0" fontId="17" fillId="25" borderId="0" xfId="0" applyFont="1" applyFill="1" applyBorder="1" applyAlignment="1">
      <alignment horizontal="center"/>
    </xf>
    <xf numFmtId="0" fontId="59" fillId="26" borderId="0" xfId="62" applyFont="1" applyFill="1" applyBorder="1"/>
    <xf numFmtId="0" fontId="17" fillId="26" borderId="51" xfId="70" applyFont="1" applyFill="1" applyBorder="1" applyAlignment="1"/>
    <xf numFmtId="166" fontId="18" fillId="27" borderId="68" xfId="40" applyNumberFormat="1" applyFont="1" applyFill="1" applyBorder="1" applyAlignment="1">
      <alignment horizontal="right" wrapText="1" indent="1"/>
    </xf>
    <xf numFmtId="166" fontId="75" fillId="27" borderId="69" xfId="40" applyNumberFormat="1" applyFont="1" applyFill="1" applyBorder="1" applyAlignment="1">
      <alignment horizontal="right" wrapText="1" indent="1"/>
    </xf>
    <xf numFmtId="166" fontId="18" fillId="27" borderId="69" xfId="40" applyNumberFormat="1" applyFont="1" applyFill="1" applyBorder="1" applyAlignment="1">
      <alignment horizontal="right" wrapText="1" indent="1"/>
    </xf>
    <xf numFmtId="166" fontId="18" fillId="27" borderId="69" xfId="40" applyNumberFormat="1" applyFont="1" applyFill="1" applyBorder="1" applyAlignment="1">
      <alignment horizontal="center" wrapText="1"/>
    </xf>
    <xf numFmtId="165" fontId="75" fillId="27" borderId="69" xfId="58" applyNumberFormat="1" applyFont="1" applyFill="1" applyBorder="1" applyAlignment="1">
      <alignment horizontal="right" wrapText="1" indent="1"/>
    </xf>
    <xf numFmtId="165" fontId="18" fillId="27" borderId="69" xfId="40" applyNumberFormat="1" applyFont="1" applyFill="1" applyBorder="1" applyAlignment="1">
      <alignment horizontal="right" wrapText="1" indent="1"/>
    </xf>
    <xf numFmtId="2" fontId="18" fillId="27" borderId="69" xfId="40" applyNumberFormat="1" applyFont="1" applyFill="1" applyBorder="1" applyAlignment="1">
      <alignment horizontal="right" wrapText="1" indent="1"/>
    </xf>
    <xf numFmtId="166" fontId="75" fillId="27" borderId="68" xfId="40" applyNumberFormat="1" applyFont="1" applyFill="1" applyBorder="1" applyAlignment="1">
      <alignment horizontal="right" wrapText="1" indent="1"/>
    </xf>
    <xf numFmtId="0" fontId="23" fillId="25" borderId="0" xfId="0" applyFont="1" applyFill="1" applyBorder="1" applyAlignment="1"/>
    <xf numFmtId="164" fontId="18" fillId="24" borderId="0" xfId="40" applyNumberFormat="1" applyFont="1" applyFill="1" applyBorder="1" applyAlignment="1">
      <alignment wrapText="1"/>
    </xf>
    <xf numFmtId="0" fontId="18" fillId="25" borderId="0" xfId="0" applyFont="1" applyFill="1" applyBorder="1" applyAlignment="1">
      <alignment horizontal="left" indent="4"/>
    </xf>
    <xf numFmtId="0" fontId="18" fillId="26" borderId="0" xfId="0" applyFont="1" applyFill="1" applyBorder="1"/>
    <xf numFmtId="0" fontId="17" fillId="25" borderId="0" xfId="0" applyFont="1" applyFill="1" applyBorder="1" applyAlignment="1"/>
    <xf numFmtId="0" fontId="17" fillId="25" borderId="0" xfId="0" applyFont="1" applyFill="1" applyBorder="1" applyAlignment="1">
      <alignment horizontal="center"/>
    </xf>
    <xf numFmtId="0" fontId="16" fillId="25" borderId="0" xfId="0" applyFont="1" applyFill="1" applyBorder="1"/>
    <xf numFmtId="0" fontId="20" fillId="30" borderId="20" xfId="62" applyFont="1" applyFill="1" applyBorder="1" applyAlignment="1" applyProtection="1">
      <alignment horizontal="center" vertical="center"/>
    </xf>
    <xf numFmtId="0" fontId="96" fillId="35" borderId="0" xfId="68" applyFill="1" applyAlignment="1" applyProtection="1"/>
    <xf numFmtId="173" fontId="18" fillId="36" borderId="0" xfId="62" applyNumberFormat="1" applyFont="1" applyFill="1" applyAlignment="1">
      <alignment horizontal="right" vertical="center" wrapText="1"/>
    </xf>
    <xf numFmtId="166" fontId="75" fillId="26" borderId="10" xfId="0" applyNumberFormat="1" applyFont="1" applyFill="1" applyBorder="1" applyAlignment="1">
      <alignment horizontal="right" vertical="center" indent="2"/>
    </xf>
    <xf numFmtId="166" fontId="9" fillId="26" borderId="0" xfId="0" applyNumberFormat="1" applyFont="1" applyFill="1" applyBorder="1" applyAlignment="1">
      <alignment horizontal="right" indent="2"/>
    </xf>
    <xf numFmtId="165" fontId="75" fillId="26" borderId="10" xfId="0" applyNumberFormat="1" applyFont="1" applyFill="1" applyBorder="1" applyAlignment="1">
      <alignment horizontal="right" vertical="center" indent="2"/>
    </xf>
    <xf numFmtId="165" fontId="9" fillId="26" borderId="0" xfId="0" applyNumberFormat="1" applyFont="1" applyFill="1" applyBorder="1" applyAlignment="1">
      <alignment horizontal="right" indent="2"/>
    </xf>
    <xf numFmtId="0" fontId="92" fillId="32" borderId="0" xfId="62" applyFont="1" applyFill="1" applyBorder="1" applyAlignment="1">
      <alignment wrapText="1"/>
    </xf>
    <xf numFmtId="0" fontId="17" fillId="25" borderId="0" xfId="70" applyFont="1" applyFill="1" applyBorder="1" applyAlignment="1">
      <alignment horizontal="left"/>
    </xf>
    <xf numFmtId="0" fontId="19" fillId="25" borderId="0" xfId="70" applyFont="1" applyFill="1" applyAlignment="1"/>
    <xf numFmtId="0" fontId="19" fillId="25" borderId="20" xfId="70" applyFont="1" applyFill="1" applyBorder="1" applyAlignment="1"/>
    <xf numFmtId="0" fontId="19" fillId="25" borderId="0" xfId="70" applyFont="1" applyFill="1" applyBorder="1" applyAlignment="1"/>
    <xf numFmtId="0" fontId="75" fillId="25" borderId="0" xfId="70" applyFont="1" applyFill="1" applyBorder="1" applyAlignment="1">
      <alignment horizontal="left"/>
    </xf>
    <xf numFmtId="0" fontId="15" fillId="25" borderId="22" xfId="70" applyFont="1" applyFill="1" applyBorder="1" applyAlignment="1">
      <alignment horizontal="left"/>
    </xf>
    <xf numFmtId="3" fontId="117" fillId="26" borderId="0" xfId="70" applyNumberFormat="1" applyFont="1" applyFill="1" applyBorder="1" applyAlignment="1">
      <alignment horizontal="right"/>
    </xf>
    <xf numFmtId="1" fontId="117" fillId="26" borderId="0" xfId="70" applyNumberFormat="1" applyFont="1" applyFill="1" applyBorder="1" applyAlignment="1">
      <alignment horizontal="right"/>
    </xf>
    <xf numFmtId="0" fontId="118" fillId="26" borderId="0" xfId="70" applyFont="1" applyFill="1"/>
    <xf numFmtId="2" fontId="119" fillId="26" borderId="0" xfId="70" applyNumberFormat="1" applyFont="1" applyFill="1" applyBorder="1" applyAlignment="1">
      <alignment horizontal="center"/>
    </xf>
    <xf numFmtId="0" fontId="118" fillId="26" borderId="0" xfId="70" applyFont="1" applyFill="1" applyBorder="1"/>
    <xf numFmtId="0" fontId="17" fillId="26" borderId="11" xfId="70" applyFont="1" applyFill="1" applyBorder="1" applyAlignment="1">
      <alignment horizontal="center"/>
    </xf>
    <xf numFmtId="172" fontId="9" fillId="25" borderId="0" xfId="70" applyNumberFormat="1" applyFont="1" applyFill="1" applyBorder="1" applyAlignment="1">
      <alignment horizontal="left"/>
    </xf>
    <xf numFmtId="0" fontId="17" fillId="25" borderId="18" xfId="70" applyFont="1" applyFill="1" applyBorder="1" applyAlignment="1">
      <alignment horizontal="left"/>
    </xf>
    <xf numFmtId="0" fontId="15" fillId="25" borderId="23" xfId="70" applyFont="1" applyFill="1" applyBorder="1" applyAlignment="1">
      <alignment horizontal="left"/>
    </xf>
    <xf numFmtId="0" fontId="15" fillId="25" borderId="0" xfId="70" applyFont="1" applyFill="1" applyBorder="1" applyAlignment="1">
      <alignment horizontal="left"/>
    </xf>
    <xf numFmtId="0" fontId="17" fillId="25" borderId="49" xfId="70" applyFont="1" applyFill="1" applyBorder="1" applyAlignment="1">
      <alignment horizontal="center" vertical="center" wrapText="1"/>
    </xf>
    <xf numFmtId="0" fontId="17" fillId="25" borderId="72" xfId="70" applyFont="1" applyFill="1" applyBorder="1" applyAlignment="1">
      <alignment horizontal="center" vertical="center" wrapText="1"/>
    </xf>
    <xf numFmtId="0" fontId="17" fillId="25" borderId="13" xfId="70" applyFont="1" applyFill="1" applyBorder="1" applyAlignment="1">
      <alignment horizontal="center" vertical="center" wrapText="1"/>
    </xf>
    <xf numFmtId="0" fontId="75" fillId="25" borderId="0" xfId="78" applyFont="1" applyFill="1" applyBorder="1" applyAlignment="1">
      <alignment horizontal="left" vertical="center"/>
    </xf>
    <xf numFmtId="170" fontId="75" fillId="26" borderId="49" xfId="70" applyNumberFormat="1" applyFont="1" applyFill="1" applyBorder="1" applyAlignment="1">
      <alignment horizontal="right" vertical="center" wrapText="1"/>
    </xf>
    <xf numFmtId="165" fontId="75" fillId="26" borderId="49" xfId="70" applyNumberFormat="1" applyFont="1" applyFill="1" applyBorder="1" applyAlignment="1">
      <alignment horizontal="right" vertical="center" wrapText="1" indent="2"/>
    </xf>
    <xf numFmtId="3" fontId="75" fillId="26" borderId="0" xfId="70" applyNumberFormat="1" applyFont="1" applyFill="1" applyBorder="1" applyAlignment="1">
      <alignment horizontal="right" vertical="center" wrapText="1"/>
    </xf>
    <xf numFmtId="166" fontId="75" fillId="25" borderId="0" xfId="70" applyNumberFormat="1" applyFont="1" applyFill="1" applyBorder="1" applyAlignment="1">
      <alignment horizontal="right" vertical="center" wrapText="1" indent="2"/>
    </xf>
    <xf numFmtId="0" fontId="9" fillId="0" borderId="0" xfId="70" applyFont="1" applyFill="1" applyAlignment="1">
      <alignment vertical="center"/>
    </xf>
    <xf numFmtId="0" fontId="9" fillId="0" borderId="0" xfId="70" applyFont="1" applyFill="1" applyAlignment="1">
      <alignment vertical="top"/>
    </xf>
    <xf numFmtId="0" fontId="8" fillId="0" borderId="0" xfId="70" applyFill="1" applyBorder="1"/>
    <xf numFmtId="0" fontId="19" fillId="0" borderId="0" xfId="70" applyFont="1" applyFill="1" applyBorder="1"/>
    <xf numFmtId="0" fontId="18" fillId="0" borderId="0" xfId="70" applyFont="1" applyFill="1" applyBorder="1" applyAlignment="1"/>
    <xf numFmtId="49" fontId="18" fillId="0" borderId="0" xfId="70" applyNumberFormat="1" applyFont="1" applyFill="1" applyBorder="1" applyAlignment="1">
      <alignment horizontal="right"/>
    </xf>
    <xf numFmtId="0" fontId="22" fillId="0" borderId="0" xfId="70" applyFont="1" applyFill="1" applyBorder="1" applyAlignment="1">
      <alignment horizontal="right"/>
    </xf>
    <xf numFmtId="0" fontId="75" fillId="25" borderId="0" xfId="70" applyFont="1" applyFill="1" applyBorder="1" applyAlignment="1">
      <alignment horizontal="left"/>
    </xf>
    <xf numFmtId="0" fontId="17" fillId="25" borderId="0" xfId="70" applyFont="1" applyFill="1" applyBorder="1" applyAlignment="1">
      <alignment horizontal="left"/>
    </xf>
    <xf numFmtId="0" fontId="15" fillId="25" borderId="22" xfId="70" applyFont="1" applyFill="1" applyBorder="1" applyAlignment="1">
      <alignment horizontal="left"/>
    </xf>
    <xf numFmtId="0" fontId="121" fillId="25" borderId="0" xfId="68" applyNumberFormat="1" applyFont="1" applyFill="1" applyBorder="1" applyAlignment="1" applyProtection="1">
      <alignment vertical="justify" wrapText="1"/>
      <protection locked="0"/>
    </xf>
    <xf numFmtId="0" fontId="15" fillId="0" borderId="0" xfId="70" applyFont="1" applyAlignment="1">
      <alignment horizontal="left"/>
    </xf>
    <xf numFmtId="2" fontId="75" fillId="24" borderId="0" xfId="40" applyNumberFormat="1" applyFont="1" applyFill="1" applyBorder="1" applyAlignment="1">
      <alignment horizontal="center" vertical="center" wrapText="1"/>
    </xf>
    <xf numFmtId="176" fontId="29" fillId="27" borderId="0" xfId="220" applyNumberFormat="1" applyFont="1" applyFill="1" applyBorder="1" applyAlignment="1">
      <alignment horizontal="right" wrapText="1" indent="1"/>
    </xf>
    <xf numFmtId="0" fontId="29" fillId="25" borderId="0" xfId="62" applyFont="1" applyFill="1" applyBorder="1" applyAlignment="1">
      <alignment horizontal="left" indent="1"/>
    </xf>
    <xf numFmtId="0" fontId="122" fillId="0" borderId="0" xfId="0" applyFont="1"/>
    <xf numFmtId="0" fontId="17" fillId="26" borderId="13" xfId="62" applyFont="1" applyFill="1" applyBorder="1" applyAlignment="1">
      <alignment horizontal="center" vertical="center"/>
    </xf>
    <xf numFmtId="49" fontId="56" fillId="27" borderId="0" xfId="40" applyNumberFormat="1" applyFont="1" applyFill="1" applyBorder="1" applyAlignment="1">
      <alignment horizontal="center" vertical="center" readingOrder="1"/>
    </xf>
    <xf numFmtId="0" fontId="116" fillId="24" borderId="0" xfId="40" applyFont="1" applyFill="1" applyBorder="1" applyAlignment="1">
      <alignment horizontal="left" vertical="center" indent="1"/>
    </xf>
    <xf numFmtId="0" fontId="44" fillId="25" borderId="0" xfId="62" applyFont="1" applyFill="1" applyBorder="1"/>
    <xf numFmtId="3" fontId="44" fillId="26" borderId="0" xfId="70" applyNumberFormat="1" applyFont="1" applyFill="1" applyBorder="1" applyAlignment="1">
      <alignment horizontal="right"/>
    </xf>
    <xf numFmtId="3" fontId="44" fillId="27" borderId="0" xfId="40" applyNumberFormat="1" applyFont="1" applyFill="1" applyBorder="1" applyAlignment="1">
      <alignment horizontal="right" wrapText="1"/>
    </xf>
    <xf numFmtId="0" fontId="124" fillId="26" borderId="0" xfId="70" applyFont="1" applyFill="1" applyBorder="1" applyAlignment="1">
      <alignment horizontal="left"/>
    </xf>
    <xf numFmtId="0" fontId="116" fillId="24" borderId="0" xfId="40" applyFont="1" applyFill="1" applyBorder="1" applyAlignment="1">
      <alignment horizontal="left" indent="1"/>
    </xf>
    <xf numFmtId="0" fontId="125" fillId="25" borderId="19" xfId="70" applyFont="1" applyFill="1" applyBorder="1"/>
    <xf numFmtId="0" fontId="117" fillId="27" borderId="0" xfId="40" applyFont="1" applyFill="1" applyBorder="1" applyAlignment="1"/>
    <xf numFmtId="0" fontId="44" fillId="0" borderId="0" xfId="70" applyFont="1"/>
    <xf numFmtId="0" fontId="54" fillId="25" borderId="0" xfId="70" applyFont="1" applyFill="1" applyBorder="1" applyAlignment="1">
      <alignment vertical="center"/>
    </xf>
    <xf numFmtId="0" fontId="118" fillId="25" borderId="0" xfId="70" applyFont="1" applyFill="1" applyBorder="1"/>
    <xf numFmtId="0" fontId="116" fillId="25" borderId="0" xfId="70" applyFont="1" applyFill="1" applyBorder="1"/>
    <xf numFmtId="3" fontId="116" fillId="27" borderId="0" xfId="40" applyNumberFormat="1" applyFont="1" applyFill="1" applyBorder="1" applyAlignment="1">
      <alignment horizontal="right" wrapText="1"/>
    </xf>
    <xf numFmtId="0" fontId="44" fillId="25" borderId="0" xfId="70" applyFont="1" applyFill="1" applyBorder="1" applyAlignment="1">
      <alignment horizontal="left" indent="2"/>
    </xf>
    <xf numFmtId="3" fontId="44" fillId="26" borderId="0" xfId="70" applyNumberFormat="1" applyFont="1" applyFill="1"/>
    <xf numFmtId="0" fontId="118" fillId="25" borderId="0" xfId="70" applyFont="1" applyFill="1" applyBorder="1" applyAlignment="1">
      <alignment vertical="center"/>
    </xf>
    <xf numFmtId="0" fontId="116" fillId="25" borderId="0" xfId="70" applyFont="1" applyFill="1" applyBorder="1" applyAlignment="1">
      <alignment vertical="center"/>
    </xf>
    <xf numFmtId="0" fontId="118" fillId="25" borderId="0" xfId="70" applyFont="1" applyFill="1" applyBorder="1" applyAlignment="1">
      <alignment vertical="top"/>
    </xf>
    <xf numFmtId="0" fontId="117" fillId="25" borderId="0" xfId="70" applyFont="1" applyFill="1" applyBorder="1" applyAlignment="1">
      <alignment horizontal="right"/>
    </xf>
    <xf numFmtId="166" fontId="75" fillId="27" borderId="77" xfId="40" applyNumberFormat="1" applyFont="1" applyFill="1" applyBorder="1" applyAlignment="1">
      <alignment horizontal="right" wrapText="1" indent="1"/>
    </xf>
    <xf numFmtId="166" fontId="18" fillId="27" borderId="77" xfId="40" applyNumberFormat="1" applyFont="1" applyFill="1" applyBorder="1" applyAlignment="1">
      <alignment horizontal="right" wrapText="1" indent="1"/>
    </xf>
    <xf numFmtId="166" fontId="18" fillId="27" borderId="68" xfId="40" applyNumberFormat="1" applyFont="1" applyFill="1" applyBorder="1" applyAlignment="1">
      <alignment horizontal="center" wrapText="1"/>
    </xf>
    <xf numFmtId="166" fontId="18" fillId="27" borderId="77" xfId="40" applyNumberFormat="1" applyFont="1" applyFill="1" applyBorder="1" applyAlignment="1">
      <alignment horizontal="center" wrapText="1"/>
    </xf>
    <xf numFmtId="176" fontId="29" fillId="27" borderId="68" xfId="220" applyNumberFormat="1" applyFont="1" applyFill="1" applyBorder="1" applyAlignment="1">
      <alignment horizontal="center" wrapText="1"/>
    </xf>
    <xf numFmtId="176" fontId="29" fillId="27" borderId="77" xfId="220" applyNumberFormat="1" applyFont="1" applyFill="1" applyBorder="1" applyAlignment="1">
      <alignment horizontal="center" wrapText="1"/>
    </xf>
    <xf numFmtId="165" fontId="75" fillId="27" borderId="68" xfId="58" applyNumberFormat="1" applyFont="1" applyFill="1" applyBorder="1" applyAlignment="1">
      <alignment horizontal="right" wrapText="1" indent="1"/>
    </xf>
    <xf numFmtId="165" fontId="75" fillId="27" borderId="77" xfId="58" applyNumberFormat="1" applyFont="1" applyFill="1" applyBorder="1" applyAlignment="1">
      <alignment horizontal="right" wrapText="1" indent="1"/>
    </xf>
    <xf numFmtId="165" fontId="18" fillId="27" borderId="68" xfId="40" applyNumberFormat="1" applyFont="1" applyFill="1" applyBorder="1" applyAlignment="1">
      <alignment horizontal="right" wrapText="1" indent="1"/>
    </xf>
    <xf numFmtId="165" fontId="18" fillId="27" borderId="77" xfId="40" applyNumberFormat="1" applyFont="1" applyFill="1" applyBorder="1" applyAlignment="1">
      <alignment horizontal="right" wrapText="1" indent="1"/>
    </xf>
    <xf numFmtId="2" fontId="18" fillId="27" borderId="68" xfId="40" applyNumberFormat="1" applyFont="1" applyFill="1" applyBorder="1" applyAlignment="1">
      <alignment horizontal="right" wrapText="1" indent="1"/>
    </xf>
    <xf numFmtId="2" fontId="18" fillId="27" borderId="77" xfId="40" applyNumberFormat="1" applyFont="1" applyFill="1" applyBorder="1" applyAlignment="1">
      <alignment horizontal="right" wrapText="1" indent="1"/>
    </xf>
    <xf numFmtId="49" fontId="17" fillId="25" borderId="57" xfId="62" applyNumberFormat="1" applyFont="1" applyFill="1" applyBorder="1" applyAlignment="1">
      <alignment horizontal="center" vertical="center" wrapText="1"/>
    </xf>
    <xf numFmtId="0" fontId="15" fillId="25" borderId="0" xfId="0" applyFont="1" applyFill="1" applyBorder="1" applyAlignment="1">
      <alignment horizontal="left"/>
    </xf>
    <xf numFmtId="0" fontId="17" fillId="25" borderId="0" xfId="70" applyFont="1" applyFill="1" applyBorder="1" applyAlignment="1">
      <alignment horizontal="left"/>
    </xf>
    <xf numFmtId="0" fontId="44" fillId="25" borderId="0" xfId="70" applyFont="1" applyFill="1" applyBorder="1" applyAlignment="1">
      <alignment horizontal="left"/>
    </xf>
    <xf numFmtId="0" fontId="48" fillId="26" borderId="0" xfId="70" applyFont="1" applyFill="1" applyBorder="1" applyAlignment="1">
      <alignment vertical="top"/>
    </xf>
    <xf numFmtId="176" fontId="29" fillId="27" borderId="0" xfId="220" applyNumberFormat="1" applyFont="1" applyFill="1" applyBorder="1" applyAlignment="1">
      <alignment horizontal="center" wrapText="1"/>
    </xf>
    <xf numFmtId="0" fontId="17" fillId="25" borderId="10" xfId="62" applyFont="1" applyFill="1" applyBorder="1" applyAlignment="1">
      <alignment horizontal="center"/>
    </xf>
    <xf numFmtId="0" fontId="8" fillId="0" borderId="10" xfId="62" applyBorder="1"/>
    <xf numFmtId="166" fontId="129" fillId="26" borderId="0" xfId="0" applyNumberFormat="1" applyFont="1" applyFill="1" applyBorder="1" applyAlignment="1">
      <alignment horizontal="right" indent="1"/>
    </xf>
    <xf numFmtId="0" fontId="8" fillId="25" borderId="18" xfId="70" applyFill="1" applyBorder="1" applyAlignment="1">
      <alignment horizontal="center"/>
    </xf>
    <xf numFmtId="0" fontId="17" fillId="25" borderId="18" xfId="70" applyFont="1" applyFill="1" applyBorder="1" applyAlignment="1">
      <alignment horizontal="center"/>
    </xf>
    <xf numFmtId="0" fontId="15" fillId="25" borderId="0" xfId="70" applyFont="1" applyFill="1" applyBorder="1" applyAlignment="1">
      <alignment vertical="center"/>
    </xf>
    <xf numFmtId="0" fontId="88" fillId="25" borderId="0" xfId="0" applyFont="1" applyFill="1" applyBorder="1" applyAlignment="1"/>
    <xf numFmtId="0" fontId="22" fillId="24" borderId="0" xfId="40" applyFont="1" applyFill="1" applyBorder="1" applyAlignment="1">
      <alignment wrapText="1"/>
    </xf>
    <xf numFmtId="0" fontId="11" fillId="25" borderId="0" xfId="0" applyFont="1" applyFill="1" applyBorder="1"/>
    <xf numFmtId="0" fontId="15" fillId="25" borderId="22" xfId="70" applyFont="1" applyFill="1" applyBorder="1" applyAlignment="1">
      <alignment horizontal="left"/>
    </xf>
    <xf numFmtId="0" fontId="15" fillId="25" borderId="0" xfId="70" applyFont="1" applyFill="1" applyBorder="1" applyAlignment="1">
      <alignment horizontal="left"/>
    </xf>
    <xf numFmtId="0" fontId="116" fillId="24" borderId="0" xfId="66" applyFont="1" applyFill="1" applyBorder="1" applyAlignment="1">
      <alignment horizontal="left" vertical="center"/>
    </xf>
    <xf numFmtId="0" fontId="54" fillId="25" borderId="0" xfId="63" applyFont="1" applyFill="1" applyBorder="1" applyAlignment="1">
      <alignment horizontal="left" vertical="center" wrapText="1"/>
    </xf>
    <xf numFmtId="170" fontId="116" fillId="26" borderId="0" xfId="70" applyNumberFormat="1" applyFont="1" applyFill="1" applyBorder="1" applyAlignment="1">
      <alignment horizontal="right" vertical="center" wrapText="1"/>
    </xf>
    <xf numFmtId="165" fontId="116" fillId="26" borderId="0" xfId="70" applyNumberFormat="1" applyFont="1" applyFill="1" applyBorder="1" applyAlignment="1">
      <alignment horizontal="right" vertical="center" wrapText="1" indent="2"/>
    </xf>
    <xf numFmtId="3" fontId="116" fillId="26" borderId="0" xfId="70" applyNumberFormat="1" applyFont="1" applyFill="1" applyBorder="1" applyAlignment="1">
      <alignment horizontal="right" vertical="center" wrapText="1"/>
    </xf>
    <xf numFmtId="166" fontId="116" fillId="25" borderId="0" xfId="70" applyNumberFormat="1" applyFont="1" applyFill="1" applyBorder="1" applyAlignment="1">
      <alignment horizontal="right" vertical="center" wrapText="1" indent="2"/>
    </xf>
    <xf numFmtId="0" fontId="44" fillId="25" borderId="0" xfId="70" applyFont="1" applyFill="1" applyBorder="1" applyAlignment="1">
      <alignment vertical="center"/>
    </xf>
    <xf numFmtId="0" fontId="116" fillId="25" borderId="0" xfId="63" applyFont="1" applyFill="1" applyBorder="1" applyAlignment="1">
      <alignment horizontal="left" vertical="center" wrapText="1"/>
    </xf>
    <xf numFmtId="0" fontId="116" fillId="24" borderId="0" xfId="40" applyFont="1" applyFill="1" applyBorder="1" applyAlignment="1">
      <alignment horizontal="left" vertical="center"/>
    </xf>
    <xf numFmtId="4" fontId="44" fillId="25" borderId="0" xfId="63" applyNumberFormat="1" applyFont="1" applyFill="1" applyBorder="1" applyAlignment="1">
      <alignment horizontal="left" vertical="center" wrapText="1"/>
    </xf>
    <xf numFmtId="170" fontId="44" fillId="26" borderId="0" xfId="70" applyNumberFormat="1" applyFont="1" applyFill="1" applyBorder="1" applyAlignment="1">
      <alignment horizontal="right" vertical="center" wrapText="1"/>
    </xf>
    <xf numFmtId="165" fontId="44" fillId="26" borderId="0" xfId="70" applyNumberFormat="1" applyFont="1" applyFill="1" applyBorder="1" applyAlignment="1">
      <alignment horizontal="right" vertical="center" wrapText="1" indent="2"/>
    </xf>
    <xf numFmtId="3" fontId="44" fillId="26" borderId="0" xfId="70" applyNumberFormat="1" applyFont="1" applyFill="1" applyBorder="1" applyAlignment="1">
      <alignment horizontal="right" vertical="center" wrapText="1"/>
    </xf>
    <xf numFmtId="166" fontId="44" fillId="25" borderId="0" xfId="70" applyNumberFormat="1" applyFont="1" applyFill="1" applyBorder="1" applyAlignment="1">
      <alignment horizontal="right" vertical="center" wrapText="1" indent="2"/>
    </xf>
    <xf numFmtId="4" fontId="44" fillId="26" borderId="0" xfId="63" applyNumberFormat="1" applyFont="1" applyFill="1" applyBorder="1" applyAlignment="1">
      <alignment horizontal="left" vertical="center" wrapText="1"/>
    </xf>
    <xf numFmtId="170" fontId="116" fillId="26" borderId="0" xfId="70" applyNumberFormat="1" applyFont="1" applyFill="1" applyBorder="1" applyAlignment="1">
      <alignment horizontal="right" vertical="center"/>
    </xf>
    <xf numFmtId="165" fontId="116" fillId="26" borderId="0" xfId="70" applyNumberFormat="1" applyFont="1" applyFill="1" applyBorder="1" applyAlignment="1">
      <alignment horizontal="right" vertical="center" indent="2"/>
    </xf>
    <xf numFmtId="0" fontId="116" fillId="27" borderId="0" xfId="66" applyFont="1" applyFill="1" applyBorder="1" applyAlignment="1">
      <alignment horizontal="left" vertical="center"/>
    </xf>
    <xf numFmtId="0" fontId="116" fillId="27" borderId="0" xfId="40" applyFont="1" applyFill="1" applyBorder="1" applyAlignment="1">
      <alignment vertical="center"/>
    </xf>
    <xf numFmtId="170" fontId="44" fillId="26" borderId="0" xfId="70" applyNumberFormat="1" applyFont="1" applyFill="1" applyBorder="1" applyAlignment="1">
      <alignment horizontal="right" vertical="center"/>
    </xf>
    <xf numFmtId="165" fontId="44" fillId="26" borderId="0" xfId="70" applyNumberFormat="1" applyFont="1" applyFill="1" applyBorder="1" applyAlignment="1">
      <alignment horizontal="right" vertical="center" indent="2"/>
    </xf>
    <xf numFmtId="0" fontId="44" fillId="26" borderId="0" xfId="70" applyFont="1" applyFill="1" applyAlignment="1">
      <alignment vertical="center" wrapText="1"/>
    </xf>
    <xf numFmtId="0" fontId="44" fillId="26" borderId="0" xfId="70" applyFont="1" applyFill="1" applyBorder="1" applyAlignment="1">
      <alignment vertical="center" wrapText="1"/>
    </xf>
    <xf numFmtId="0" fontId="44" fillId="26" borderId="0" xfId="63" applyFont="1" applyFill="1" applyBorder="1" applyAlignment="1">
      <alignment horizontal="left" vertical="center" wrapText="1"/>
    </xf>
    <xf numFmtId="0" fontId="44" fillId="26" borderId="0" xfId="70" quotePrefix="1" applyFont="1" applyFill="1" applyBorder="1" applyAlignment="1">
      <alignment vertical="center" wrapText="1"/>
    </xf>
    <xf numFmtId="0" fontId="44" fillId="25" borderId="0" xfId="70" quotePrefix="1" applyFont="1" applyFill="1" applyBorder="1" applyAlignment="1">
      <alignment vertical="center" wrapText="1"/>
    </xf>
    <xf numFmtId="0" fontId="44" fillId="25" borderId="0" xfId="70" applyFont="1" applyFill="1" applyBorder="1" applyAlignment="1">
      <alignment vertical="center" wrapText="1"/>
    </xf>
    <xf numFmtId="0" fontId="118" fillId="0" borderId="0" xfId="70" applyFont="1"/>
    <xf numFmtId="0" fontId="116" fillId="26" borderId="0" xfId="70" applyFont="1" applyFill="1" applyBorder="1" applyAlignment="1">
      <alignment horizontal="right" vertical="center"/>
    </xf>
    <xf numFmtId="0" fontId="54" fillId="25" borderId="0" xfId="70" applyFont="1" applyFill="1" applyBorder="1" applyAlignment="1">
      <alignment vertical="top"/>
    </xf>
    <xf numFmtId="0" fontId="44" fillId="25" borderId="0" xfId="70" applyFont="1" applyFill="1" applyBorder="1" applyAlignment="1">
      <alignment vertical="top"/>
    </xf>
    <xf numFmtId="1" fontId="44" fillId="25" borderId="0" xfId="70" applyNumberFormat="1" applyFont="1" applyFill="1" applyBorder="1" applyAlignment="1">
      <alignment vertical="top"/>
    </xf>
    <xf numFmtId="0" fontId="118" fillId="25" borderId="0" xfId="70" applyNumberFormat="1" applyFont="1" applyFill="1" applyBorder="1" applyAlignment="1">
      <alignment vertical="top"/>
    </xf>
    <xf numFmtId="0" fontId="118" fillId="26" borderId="32" xfId="62" applyFont="1" applyFill="1" applyBorder="1" applyAlignment="1">
      <alignment vertical="center"/>
    </xf>
    <xf numFmtId="0" fontId="123" fillId="26" borderId="31" xfId="62" applyFont="1" applyFill="1" applyBorder="1" applyAlignment="1">
      <alignment vertical="center"/>
    </xf>
    <xf numFmtId="0" fontId="75" fillId="25" borderId="0" xfId="62" applyFont="1" applyFill="1" applyBorder="1" applyAlignment="1">
      <alignment vertical="center"/>
    </xf>
    <xf numFmtId="0" fontId="8" fillId="26" borderId="0" xfId="63" applyFill="1" applyAlignment="1"/>
    <xf numFmtId="0" fontId="8" fillId="25" borderId="0" xfId="63" applyFont="1" applyFill="1" applyAlignment="1">
      <alignment vertical="center"/>
    </xf>
    <xf numFmtId="0" fontId="75" fillId="24" borderId="0" xfId="66" applyFont="1" applyFill="1" applyBorder="1" applyAlignment="1">
      <alignment horizontal="left"/>
    </xf>
    <xf numFmtId="0" fontId="75" fillId="24" borderId="0" xfId="66" applyFont="1" applyFill="1" applyBorder="1" applyAlignment="1">
      <alignment horizontal="left" vertical="top"/>
    </xf>
    <xf numFmtId="1" fontId="18" fillId="26" borderId="0" xfId="63" applyNumberFormat="1" applyFont="1" applyFill="1" applyBorder="1" applyAlignment="1">
      <alignment horizontal="center" vertical="center" wrapText="1"/>
    </xf>
    <xf numFmtId="0" fontId="17" fillId="25" borderId="12" xfId="0" applyFont="1" applyFill="1" applyBorder="1" applyAlignment="1">
      <alignment horizontal="center"/>
    </xf>
    <xf numFmtId="0" fontId="47" fillId="26" borderId="31" xfId="63" applyFont="1" applyFill="1" applyBorder="1" applyAlignment="1">
      <alignment horizontal="left" vertical="center"/>
    </xf>
    <xf numFmtId="0" fontId="47" fillId="26" borderId="32" xfId="63" applyFont="1" applyFill="1" applyBorder="1" applyAlignment="1">
      <alignment horizontal="left" vertical="center"/>
    </xf>
    <xf numFmtId="0" fontId="22" fillId="25" borderId="48" xfId="63" applyFont="1" applyFill="1" applyBorder="1" applyAlignment="1">
      <alignment horizontal="right"/>
    </xf>
    <xf numFmtId="176" fontId="29" fillId="27" borderId="69" xfId="220" applyNumberFormat="1" applyFont="1" applyFill="1" applyBorder="1" applyAlignment="1">
      <alignment horizontal="center" wrapText="1"/>
    </xf>
    <xf numFmtId="0" fontId="75" fillId="25" borderId="0" xfId="0" applyFont="1" applyFill="1" applyBorder="1" applyAlignment="1">
      <alignment horizontal="left"/>
    </xf>
    <xf numFmtId="0" fontId="11" fillId="25" borderId="0" xfId="0" applyFont="1" applyFill="1" applyBorder="1"/>
    <xf numFmtId="0" fontId="16" fillId="25" borderId="0" xfId="0" applyFont="1" applyFill="1" applyBorder="1"/>
    <xf numFmtId="0" fontId="17" fillId="26" borderId="52" xfId="0" applyFont="1" applyFill="1" applyBorder="1" applyAlignment="1">
      <alignment horizontal="center"/>
    </xf>
    <xf numFmtId="0" fontId="17" fillId="26" borderId="11" xfId="0" applyFont="1" applyFill="1" applyBorder="1" applyAlignment="1">
      <alignment horizontal="center"/>
    </xf>
    <xf numFmtId="0" fontId="17" fillId="26" borderId="13" xfId="62" applyFont="1" applyFill="1" applyBorder="1" applyAlignment="1">
      <alignment horizontal="center" vertical="center"/>
    </xf>
    <xf numFmtId="3" fontId="117" fillId="26" borderId="0" xfId="70" applyNumberFormat="1" applyFont="1" applyFill="1" applyBorder="1" applyAlignment="1" applyProtection="1">
      <alignment horizontal="right"/>
      <protection locked="0"/>
    </xf>
    <xf numFmtId="0" fontId="24" fillId="25" borderId="0" xfId="63" applyFont="1" applyFill="1" applyBorder="1" applyAlignment="1">
      <alignment horizontal="center" wrapText="1"/>
    </xf>
    <xf numFmtId="0" fontId="24" fillId="0" borderId="0" xfId="63" applyFont="1" applyBorder="1" applyAlignment="1">
      <alignment horizontal="center" wrapText="1"/>
    </xf>
    <xf numFmtId="0" fontId="17" fillId="25" borderId="67" xfId="0" applyFont="1" applyFill="1" applyBorder="1" applyAlignment="1">
      <alignment horizontal="center"/>
    </xf>
    <xf numFmtId="0" fontId="17" fillId="25" borderId="56" xfId="62" applyFont="1" applyFill="1" applyBorder="1" applyAlignment="1">
      <alignment horizontal="center"/>
    </xf>
    <xf numFmtId="0" fontId="17" fillId="25" borderId="12" xfId="62" applyFont="1" applyFill="1" applyBorder="1" applyAlignment="1">
      <alignment horizontal="center"/>
    </xf>
    <xf numFmtId="0" fontId="53" fillId="25" borderId="0" xfId="63" applyFont="1" applyFill="1" applyBorder="1" applyAlignment="1"/>
    <xf numFmtId="0" fontId="22" fillId="26" borderId="0" xfId="63" applyFont="1" applyFill="1" applyBorder="1" applyAlignment="1">
      <alignment horizontal="left"/>
    </xf>
    <xf numFmtId="165" fontId="9" fillId="26" borderId="0" xfId="0" applyNumberFormat="1" applyFont="1" applyFill="1" applyBorder="1" applyAlignment="1">
      <alignment horizontal="right" indent="1"/>
    </xf>
    <xf numFmtId="166" fontId="134" fillId="26" borderId="0" xfId="62" applyNumberFormat="1" applyFont="1" applyFill="1" applyBorder="1" applyAlignment="1">
      <alignment horizontal="right" indent="1"/>
    </xf>
    <xf numFmtId="166" fontId="134" fillId="26" borderId="10" xfId="62" applyNumberFormat="1" applyFont="1" applyFill="1" applyBorder="1" applyAlignment="1">
      <alignment horizontal="right" indent="1"/>
    </xf>
    <xf numFmtId="0" fontId="17" fillId="25" borderId="18" xfId="70" applyFont="1" applyFill="1" applyBorder="1" applyAlignment="1">
      <alignment horizontal="right"/>
    </xf>
    <xf numFmtId="3" fontId="83" fillId="26" borderId="0" xfId="70" applyNumberFormat="1" applyFont="1" applyFill="1" applyBorder="1" applyAlignment="1">
      <alignment horizontal="left"/>
    </xf>
    <xf numFmtId="3" fontId="116" fillId="27" borderId="0" xfId="40" applyNumberFormat="1" applyFont="1" applyFill="1" applyBorder="1" applyAlignment="1">
      <alignment vertical="center" wrapText="1"/>
    </xf>
    <xf numFmtId="3" fontId="127" fillId="26" borderId="0" xfId="70" applyNumberFormat="1" applyFont="1" applyFill="1" applyBorder="1" applyAlignment="1">
      <alignment horizontal="right"/>
    </xf>
    <xf numFmtId="3" fontId="14" fillId="25" borderId="0" xfId="70" applyNumberFormat="1" applyFont="1" applyFill="1" applyBorder="1" applyAlignment="1">
      <alignment horizontal="right"/>
    </xf>
    <xf numFmtId="3" fontId="9" fillId="25" borderId="0" xfId="70" applyNumberFormat="1" applyFont="1" applyFill="1" applyBorder="1" applyAlignment="1">
      <alignment horizontal="right"/>
    </xf>
    <xf numFmtId="3" fontId="14" fillId="26" borderId="0" xfId="70" applyNumberFormat="1" applyFont="1" applyFill="1" applyBorder="1" applyAlignment="1">
      <alignment horizontal="right" vertical="center"/>
    </xf>
    <xf numFmtId="3" fontId="9" fillId="26" borderId="0" xfId="70" applyNumberFormat="1" applyFont="1" applyFill="1" applyBorder="1" applyAlignment="1">
      <alignment horizontal="right" vertical="center"/>
    </xf>
    <xf numFmtId="3" fontId="14" fillId="26" borderId="0" xfId="70" applyNumberFormat="1" applyFont="1" applyFill="1" applyBorder="1" applyAlignment="1">
      <alignment horizontal="right"/>
    </xf>
    <xf numFmtId="3" fontId="9" fillId="26" borderId="0" xfId="70" applyNumberFormat="1" applyFont="1" applyFill="1" applyBorder="1" applyAlignment="1">
      <alignment horizontal="right"/>
    </xf>
    <xf numFmtId="0" fontId="8" fillId="26" borderId="0" xfId="72" applyFill="1" applyBorder="1"/>
    <xf numFmtId="0" fontId="8" fillId="25" borderId="0" xfId="53" applyFill="1"/>
    <xf numFmtId="0" fontId="15" fillId="25" borderId="0" xfId="53" applyFont="1" applyFill="1" applyBorder="1" applyAlignment="1">
      <alignment horizontal="left"/>
    </xf>
    <xf numFmtId="0" fontId="16" fillId="25" borderId="0" xfId="72" applyFont="1" applyFill="1" applyBorder="1"/>
    <xf numFmtId="0" fontId="17" fillId="25" borderId="0" xfId="72" applyFont="1" applyFill="1" applyBorder="1" applyAlignment="1">
      <alignment horizontal="center"/>
    </xf>
    <xf numFmtId="0" fontId="8" fillId="26" borderId="0" xfId="53" applyFill="1"/>
    <xf numFmtId="0" fontId="8" fillId="0" borderId="0" xfId="53"/>
    <xf numFmtId="0" fontId="8" fillId="0" borderId="0" xfId="53" applyFont="1"/>
    <xf numFmtId="0" fontId="47" fillId="25" borderId="0" xfId="70" applyFont="1" applyFill="1" applyBorder="1" applyAlignment="1"/>
    <xf numFmtId="0" fontId="47" fillId="25" borderId="0" xfId="53" applyFont="1" applyFill="1"/>
    <xf numFmtId="0" fontId="49" fillId="25" borderId="0" xfId="53" applyFont="1" applyFill="1" applyBorder="1" applyAlignment="1">
      <alignment horizontal="left"/>
    </xf>
    <xf numFmtId="0" fontId="47" fillId="26" borderId="0" xfId="53" applyFont="1" applyFill="1"/>
    <xf numFmtId="0" fontId="47" fillId="0" borderId="0" xfId="53" applyFont="1"/>
    <xf numFmtId="0" fontId="8" fillId="25" borderId="0" xfId="53" applyFont="1" applyFill="1"/>
    <xf numFmtId="3" fontId="9" fillId="27" borderId="0" xfId="40" applyNumberFormat="1" applyFont="1" applyFill="1" applyBorder="1" applyAlignment="1">
      <alignment horizontal="left" vertical="center" wrapText="1"/>
    </xf>
    <xf numFmtId="0" fontId="8" fillId="26" borderId="0" xfId="53" applyFont="1" applyFill="1"/>
    <xf numFmtId="0" fontId="18" fillId="25" borderId="0" xfId="78" applyFont="1" applyFill="1" applyBorder="1" applyAlignment="1">
      <alignment horizontal="left" wrapText="1" indent="1"/>
    </xf>
    <xf numFmtId="0" fontId="8" fillId="25" borderId="0" xfId="78" applyFill="1" applyBorder="1"/>
    <xf numFmtId="0" fontId="15" fillId="25" borderId="0" xfId="72" applyFont="1" applyFill="1" applyBorder="1" applyAlignment="1">
      <alignment vertical="center"/>
    </xf>
    <xf numFmtId="0" fontId="8" fillId="26" borderId="0" xfId="78" applyFill="1"/>
    <xf numFmtId="0" fontId="8" fillId="0" borderId="0" xfId="78"/>
    <xf numFmtId="0" fontId="8" fillId="25" borderId="19" xfId="72" applyFont="1" applyFill="1" applyBorder="1"/>
    <xf numFmtId="0" fontId="35" fillId="25" borderId="0" xfId="62" applyFont="1" applyFill="1" applyBorder="1"/>
    <xf numFmtId="0" fontId="88" fillId="25" borderId="0" xfId="62" applyFont="1" applyFill="1" applyBorder="1" applyAlignment="1">
      <alignment horizontal="left"/>
    </xf>
    <xf numFmtId="0" fontId="11" fillId="26" borderId="0" xfId="72" applyFont="1" applyFill="1" applyBorder="1"/>
    <xf numFmtId="0" fontId="20" fillId="26" borderId="0" xfId="71" applyFont="1" applyFill="1" applyBorder="1" applyAlignment="1">
      <alignment horizontal="center" vertical="center"/>
    </xf>
    <xf numFmtId="164" fontId="115" fillId="37" borderId="0" xfId="40" applyNumberFormat="1" applyFont="1" applyFill="1" applyBorder="1" applyAlignment="1">
      <alignment vertical="center" readingOrder="1"/>
    </xf>
    <xf numFmtId="0" fontId="8" fillId="25" borderId="0" xfId="63" applyFont="1" applyFill="1" applyBorder="1" applyAlignment="1">
      <alignment vertical="center"/>
    </xf>
    <xf numFmtId="0" fontId="8" fillId="26" borderId="0" xfId="63" applyFont="1" applyFill="1" applyAlignment="1">
      <alignment vertical="center"/>
    </xf>
    <xf numFmtId="0" fontId="8" fillId="0" borderId="0" xfId="63" applyFont="1" applyAlignment="1">
      <alignment vertical="center"/>
    </xf>
    <xf numFmtId="0" fontId="8" fillId="25" borderId="0" xfId="63" applyFont="1" applyFill="1"/>
    <xf numFmtId="0" fontId="16" fillId="25" borderId="0" xfId="63" applyFont="1" applyFill="1" applyBorder="1"/>
    <xf numFmtId="0" fontId="8" fillId="26" borderId="0" xfId="63" applyFont="1" applyFill="1"/>
    <xf numFmtId="0" fontId="8" fillId="0" borderId="0" xfId="63" applyFont="1"/>
    <xf numFmtId="0" fontId="75" fillId="27" borderId="0" xfId="40" applyFont="1" applyFill="1" applyBorder="1" applyAlignment="1"/>
    <xf numFmtId="1" fontId="17" fillId="26" borderId="12" xfId="63" applyNumberFormat="1" applyFont="1" applyFill="1" applyBorder="1" applyAlignment="1">
      <alignment horizontal="center" vertical="center"/>
    </xf>
    <xf numFmtId="0" fontId="16" fillId="26" borderId="0" xfId="63" applyFont="1" applyFill="1" applyBorder="1"/>
    <xf numFmtId="0" fontId="17" fillId="26" borderId="10" xfId="63" applyFont="1" applyFill="1" applyBorder="1" applyAlignment="1"/>
    <xf numFmtId="0" fontId="17" fillId="26" borderId="49" xfId="63" applyFont="1" applyFill="1" applyBorder="1" applyAlignment="1"/>
    <xf numFmtId="0" fontId="12" fillId="26" borderId="0" xfId="63" applyFont="1" applyFill="1" applyBorder="1"/>
    <xf numFmtId="0" fontId="12" fillId="25" borderId="0" xfId="63" applyFont="1" applyFill="1" applyBorder="1"/>
    <xf numFmtId="0" fontId="76" fillId="25" borderId="0" xfId="63" applyFont="1" applyFill="1"/>
    <xf numFmtId="0" fontId="76" fillId="25" borderId="0" xfId="63" applyFont="1" applyFill="1" applyBorder="1"/>
    <xf numFmtId="3" fontId="75" fillId="27" borderId="0" xfId="40" applyNumberFormat="1" applyFont="1" applyFill="1" applyBorder="1" applyAlignment="1">
      <alignment horizontal="right" wrapText="1"/>
    </xf>
    <xf numFmtId="0" fontId="83" fillId="25" borderId="19" xfId="63" applyFont="1" applyFill="1" applyBorder="1" applyAlignment="1">
      <alignment horizontal="right" vertical="center"/>
    </xf>
    <xf numFmtId="0" fontId="76" fillId="26" borderId="0" xfId="63" applyFont="1" applyFill="1"/>
    <xf numFmtId="0" fontId="76" fillId="0" borderId="0" xfId="63" applyFont="1"/>
    <xf numFmtId="0" fontId="83" fillId="25" borderId="19" xfId="63" applyFont="1" applyFill="1" applyBorder="1"/>
    <xf numFmtId="0" fontId="76" fillId="25" borderId="0" xfId="63" applyFont="1" applyFill="1" applyAlignment="1"/>
    <xf numFmtId="0" fontId="76" fillId="25" borderId="0" xfId="63" applyFont="1" applyFill="1" applyBorder="1" applyAlignment="1"/>
    <xf numFmtId="4" fontId="75" fillId="27" borderId="0" xfId="40" applyNumberFormat="1" applyFont="1" applyFill="1" applyBorder="1" applyAlignment="1">
      <alignment horizontal="right" wrapText="1"/>
    </xf>
    <xf numFmtId="0" fontId="83" fillId="25" borderId="19" xfId="63" applyFont="1" applyFill="1" applyBorder="1" applyAlignment="1"/>
    <xf numFmtId="0" fontId="76" fillId="26" borderId="0" xfId="63" applyFont="1" applyFill="1" applyAlignment="1"/>
    <xf numFmtId="0" fontId="76" fillId="0" borderId="0" xfId="63" applyFont="1" applyAlignment="1"/>
    <xf numFmtId="0" fontId="75" fillId="27" borderId="0" xfId="66" applyFont="1" applyFill="1" applyBorder="1" applyAlignment="1">
      <alignment horizontal="left" indent="1"/>
    </xf>
    <xf numFmtId="0" fontId="78" fillId="27" borderId="0" xfId="66" applyFont="1" applyFill="1" applyBorder="1" applyAlignment="1">
      <alignment horizontal="left" indent="4"/>
    </xf>
    <xf numFmtId="0" fontId="75" fillId="27" borderId="0" xfId="66" applyFont="1" applyFill="1" applyBorder="1" applyAlignment="1">
      <alignment horizontal="left"/>
    </xf>
    <xf numFmtId="4" fontId="75" fillId="27" borderId="0" xfId="40" applyNumberFormat="1" applyFont="1" applyFill="1" applyBorder="1" applyAlignment="1">
      <alignment horizontal="right" vertical="center" wrapText="1"/>
    </xf>
    <xf numFmtId="0" fontId="75" fillId="27" borderId="0" xfId="40" applyFont="1" applyFill="1" applyBorder="1" applyAlignment="1">
      <alignment horizontal="left" indent="1"/>
    </xf>
    <xf numFmtId="0" fontId="75" fillId="27" borderId="0" xfId="40" applyFont="1" applyFill="1" applyBorder="1"/>
    <xf numFmtId="0" fontId="76" fillId="25" borderId="0" xfId="63" applyFont="1" applyFill="1" applyAlignment="1">
      <alignment horizontal="left" vertical="top"/>
    </xf>
    <xf numFmtId="0" fontId="76" fillId="25" borderId="0" xfId="63" applyFont="1" applyFill="1" applyBorder="1" applyAlignment="1">
      <alignment horizontal="left" vertical="top"/>
    </xf>
    <xf numFmtId="0" fontId="22" fillId="26" borderId="0" xfId="63" applyFont="1" applyFill="1" applyBorder="1" applyAlignment="1">
      <alignment horizontal="left" vertical="top"/>
    </xf>
    <xf numFmtId="0" fontId="75" fillId="27" borderId="0" xfId="40" applyFont="1" applyFill="1" applyBorder="1" applyAlignment="1">
      <alignment horizontal="left" vertical="top"/>
    </xf>
    <xf numFmtId="0" fontId="76" fillId="26" borderId="0" xfId="63" applyFont="1" applyFill="1" applyAlignment="1">
      <alignment horizontal="left" vertical="top"/>
    </xf>
    <xf numFmtId="0" fontId="83" fillId="25" borderId="19" xfId="63" applyFont="1" applyFill="1" applyBorder="1" applyAlignment="1">
      <alignment horizontal="left" vertical="top"/>
    </xf>
    <xf numFmtId="0" fontId="76" fillId="0" borderId="0" xfId="63" applyFont="1" applyAlignment="1">
      <alignment horizontal="left" vertical="top"/>
    </xf>
    <xf numFmtId="1" fontId="17" fillId="26" borderId="12" xfId="63" applyNumberFormat="1" applyFont="1" applyFill="1" applyBorder="1" applyAlignment="1">
      <alignment horizontal="center" vertical="center" wrapText="1"/>
    </xf>
    <xf numFmtId="0" fontId="8" fillId="25" borderId="0" xfId="63" applyFont="1" applyFill="1" applyAlignment="1"/>
    <xf numFmtId="0" fontId="48" fillId="24" borderId="0" xfId="40" applyFont="1" applyFill="1" applyBorder="1" applyAlignment="1">
      <alignment horizontal="left" vertical="center"/>
    </xf>
    <xf numFmtId="3" fontId="85" fillId="25" borderId="0" xfId="63" applyNumberFormat="1" applyFont="1" applyFill="1" applyBorder="1" applyAlignment="1"/>
    <xf numFmtId="0" fontId="17" fillId="25" borderId="0" xfId="63" applyFont="1" applyFill="1" applyBorder="1" applyAlignment="1">
      <alignment horizontal="left" wrapText="1" indent="1"/>
    </xf>
    <xf numFmtId="0" fontId="47" fillId="25" borderId="0" xfId="63" applyFont="1" applyFill="1" applyBorder="1" applyAlignment="1">
      <alignment horizontal="left" indent="1"/>
    </xf>
    <xf numFmtId="0" fontId="17" fillId="26" borderId="0" xfId="63" applyFont="1" applyFill="1" applyBorder="1" applyAlignment="1">
      <alignment horizontal="left" wrapText="1" indent="1"/>
    </xf>
    <xf numFmtId="0" fontId="83" fillId="25" borderId="19" xfId="63" applyFont="1" applyFill="1" applyBorder="1" applyAlignment="1">
      <alignment horizontal="left" indent="1"/>
    </xf>
    <xf numFmtId="3" fontId="85" fillId="25" borderId="0" xfId="63" applyNumberFormat="1" applyFont="1" applyFill="1" applyBorder="1" applyAlignment="1">
      <alignment horizontal="left" indent="1"/>
    </xf>
    <xf numFmtId="0" fontId="17" fillId="0" borderId="0" xfId="63" applyFont="1" applyBorder="1" applyAlignment="1">
      <alignment horizontal="left" wrapText="1" indent="1"/>
    </xf>
    <xf numFmtId="0" fontId="47" fillId="26" borderId="0" xfId="63" applyFont="1" applyFill="1" applyBorder="1" applyAlignment="1">
      <alignment horizontal="left" indent="1"/>
    </xf>
    <xf numFmtId="0" fontId="8" fillId="26" borderId="0" xfId="63" applyFill="1" applyAlignment="1">
      <alignment horizontal="left" indent="1"/>
    </xf>
    <xf numFmtId="0" fontId="8" fillId="26" borderId="0" xfId="63" applyFill="1" applyBorder="1" applyAlignment="1">
      <alignment horizontal="left" indent="1"/>
    </xf>
    <xf numFmtId="0" fontId="8" fillId="0" borderId="0" xfId="63" applyAlignment="1">
      <alignment horizontal="left" indent="1"/>
    </xf>
    <xf numFmtId="0" fontId="17" fillId="25" borderId="0" xfId="227" applyFont="1" applyFill="1" applyBorder="1" applyAlignment="1">
      <alignment horizontal="center" vertical="center" wrapText="1"/>
    </xf>
    <xf numFmtId="0" fontId="47" fillId="25" borderId="0" xfId="227" applyFont="1" applyFill="1" applyBorder="1"/>
    <xf numFmtId="3" fontId="137" fillId="26" borderId="0" xfId="63" applyNumberFormat="1" applyFont="1" applyFill="1" applyBorder="1" applyAlignment="1">
      <alignment horizontal="center"/>
    </xf>
    <xf numFmtId="3" fontId="137" fillId="26" borderId="0" xfId="63" applyNumberFormat="1" applyFont="1" applyFill="1" applyBorder="1" applyAlignment="1">
      <alignment horizontal="right"/>
    </xf>
    <xf numFmtId="1" fontId="17" fillId="26" borderId="0" xfId="227" applyNumberFormat="1" applyFont="1" applyFill="1" applyBorder="1" applyAlignment="1">
      <alignment horizontal="center" vertical="center" wrapText="1"/>
    </xf>
    <xf numFmtId="0" fontId="17" fillId="0" borderId="0" xfId="227" applyFont="1" applyBorder="1" applyAlignment="1">
      <alignment horizontal="center" vertical="center" wrapText="1"/>
    </xf>
    <xf numFmtId="0" fontId="46" fillId="26" borderId="0" xfId="227" applyFont="1" applyFill="1" applyBorder="1" applyAlignment="1"/>
    <xf numFmtId="0" fontId="11" fillId="25" borderId="0" xfId="0" applyFont="1" applyFill="1" applyBorder="1"/>
    <xf numFmtId="0" fontId="17" fillId="25" borderId="0" xfId="70" applyFont="1" applyFill="1" applyBorder="1" applyAlignment="1">
      <alignment horizontal="left"/>
    </xf>
    <xf numFmtId="0" fontId="15" fillId="25" borderId="22" xfId="70" applyFont="1" applyFill="1" applyBorder="1" applyAlignment="1">
      <alignment horizontal="left"/>
    </xf>
    <xf numFmtId="3" fontId="83" fillId="26" borderId="0" xfId="70" applyNumberFormat="1" applyFont="1" applyFill="1" applyBorder="1" applyAlignment="1">
      <alignment horizontal="left"/>
    </xf>
    <xf numFmtId="0" fontId="17" fillId="25" borderId="12" xfId="51" applyFont="1" applyFill="1" applyBorder="1" applyAlignment="1">
      <alignment horizontal="center" vertical="center"/>
    </xf>
    <xf numFmtId="0" fontId="22" fillId="24" borderId="0" xfId="61" applyFont="1" applyFill="1" applyBorder="1" applyAlignment="1">
      <alignment horizontal="left" wrapText="1"/>
    </xf>
    <xf numFmtId="0" fontId="16" fillId="25" borderId="0" xfId="0" applyFont="1" applyFill="1" applyBorder="1"/>
    <xf numFmtId="0" fontId="39" fillId="25" borderId="0" xfId="0" applyFont="1" applyFill="1" applyBorder="1" applyAlignment="1">
      <alignment horizontal="left"/>
    </xf>
    <xf numFmtId="0" fontId="14" fillId="25" borderId="22" xfId="70" applyFont="1" applyFill="1" applyBorder="1" applyAlignment="1">
      <alignment horizontal="left"/>
    </xf>
    <xf numFmtId="0" fontId="9" fillId="25" borderId="22" xfId="70" applyFont="1" applyFill="1" applyBorder="1"/>
    <xf numFmtId="0" fontId="18" fillId="25" borderId="22" xfId="70" applyFont="1" applyFill="1" applyBorder="1"/>
    <xf numFmtId="0" fontId="125" fillId="25" borderId="0" xfId="70" applyFont="1" applyFill="1" applyBorder="1"/>
    <xf numFmtId="0" fontId="44" fillId="0" borderId="0" xfId="70" applyFont="1" applyBorder="1"/>
    <xf numFmtId="172" fontId="18" fillId="25" borderId="0" xfId="70" applyNumberFormat="1" applyFont="1" applyFill="1" applyBorder="1" applyAlignment="1"/>
    <xf numFmtId="0" fontId="118" fillId="25" borderId="20" xfId="70" applyFont="1" applyFill="1" applyBorder="1" applyAlignment="1">
      <alignment vertical="center"/>
    </xf>
    <xf numFmtId="0" fontId="20" fillId="38" borderId="79" xfId="70" applyFont="1" applyFill="1" applyBorder="1" applyAlignment="1">
      <alignment horizontal="center" vertical="center"/>
    </xf>
    <xf numFmtId="0" fontId="15" fillId="25" borderId="22" xfId="70" applyFont="1" applyFill="1" applyBorder="1" applyAlignment="1"/>
    <xf numFmtId="0" fontId="15" fillId="25" borderId="23" xfId="70" applyFont="1" applyFill="1" applyBorder="1" applyAlignment="1"/>
    <xf numFmtId="0" fontId="76" fillId="25" borderId="0" xfId="70" applyFont="1" applyFill="1" applyBorder="1"/>
    <xf numFmtId="0" fontId="79" fillId="25" borderId="0" xfId="70" applyFont="1" applyFill="1" applyBorder="1" applyAlignment="1">
      <alignment vertical="center"/>
    </xf>
    <xf numFmtId="0" fontId="30" fillId="25" borderId="0" xfId="70" applyFont="1" applyFill="1" applyBorder="1"/>
    <xf numFmtId="0" fontId="75" fillId="25" borderId="0" xfId="70" applyFont="1" applyFill="1" applyBorder="1"/>
    <xf numFmtId="3" fontId="8" fillId="26" borderId="19" xfId="70" applyNumberFormat="1" applyFill="1" applyBorder="1" applyAlignment="1">
      <alignment horizontal="center"/>
    </xf>
    <xf numFmtId="3" fontId="17" fillId="26" borderId="19" xfId="40" applyNumberFormat="1" applyFont="1" applyFill="1" applyBorder="1" applyAlignment="1">
      <alignment horizontal="right" wrapText="1"/>
    </xf>
    <xf numFmtId="164" fontId="75" fillId="26" borderId="19" xfId="40" applyNumberFormat="1" applyFont="1" applyFill="1" applyBorder="1" applyAlignment="1">
      <alignment horizontal="right" indent="1"/>
    </xf>
    <xf numFmtId="0" fontId="76" fillId="26" borderId="19" xfId="70" applyFont="1" applyFill="1" applyBorder="1"/>
    <xf numFmtId="0" fontId="8" fillId="26" borderId="19" xfId="70" applyFill="1" applyBorder="1"/>
    <xf numFmtId="165" fontId="76" fillId="26" borderId="19" xfId="70" applyNumberFormat="1" applyFont="1" applyFill="1" applyBorder="1" applyAlignment="1">
      <alignment horizontal="center" vertical="center"/>
    </xf>
    <xf numFmtId="165" fontId="8" fillId="26" borderId="19" xfId="70" applyNumberFormat="1" applyFont="1" applyFill="1" applyBorder="1" applyAlignment="1">
      <alignment horizontal="center" vertical="center"/>
    </xf>
    <xf numFmtId="0" fontId="79" fillId="26" borderId="19" xfId="70" applyFont="1" applyFill="1" applyBorder="1" applyAlignment="1">
      <alignment vertical="center"/>
    </xf>
    <xf numFmtId="165" fontId="30" fillId="26" borderId="19" xfId="70" applyNumberFormat="1" applyFont="1" applyFill="1" applyBorder="1" applyAlignment="1">
      <alignment horizontal="center" vertical="center"/>
    </xf>
    <xf numFmtId="165" fontId="75" fillId="26" borderId="19" xfId="70" applyNumberFormat="1" applyFont="1" applyFill="1" applyBorder="1" applyAlignment="1">
      <alignment horizontal="center" vertical="center"/>
    </xf>
    <xf numFmtId="0" fontId="121" fillId="25" borderId="19" xfId="68" applyNumberFormat="1" applyFont="1" applyFill="1" applyBorder="1" applyAlignment="1" applyProtection="1">
      <alignment vertical="justify" wrapText="1"/>
      <protection locked="0"/>
    </xf>
    <xf numFmtId="3" fontId="17" fillId="26" borderId="18" xfId="40" applyNumberFormat="1" applyFont="1" applyFill="1" applyBorder="1" applyAlignment="1">
      <alignment horizontal="right" wrapText="1"/>
    </xf>
    <xf numFmtId="3" fontId="15" fillId="26" borderId="21" xfId="70" applyNumberFormat="1" applyFont="1" applyFill="1" applyBorder="1" applyAlignment="1">
      <alignment horizontal="center"/>
    </xf>
    <xf numFmtId="0" fontId="0" fillId="26" borderId="23" xfId="51" applyFont="1" applyFill="1" applyBorder="1"/>
    <xf numFmtId="0" fontId="0" fillId="26" borderId="20" xfId="51" applyFont="1" applyFill="1" applyBorder="1"/>
    <xf numFmtId="0" fontId="8" fillId="26" borderId="20" xfId="51" applyFont="1" applyFill="1" applyBorder="1"/>
    <xf numFmtId="0" fontId="47" fillId="26" borderId="20" xfId="51" applyFont="1" applyFill="1" applyBorder="1"/>
    <xf numFmtId="0" fontId="99" fillId="27" borderId="20" xfId="61" applyFont="1" applyFill="1" applyBorder="1" applyAlignment="1">
      <alignment horizontal="left" indent="1"/>
    </xf>
    <xf numFmtId="0" fontId="100" fillId="26" borderId="20" xfId="51" applyFont="1" applyFill="1" applyBorder="1"/>
    <xf numFmtId="49" fontId="11" fillId="25" borderId="0" xfId="51" applyNumberFormat="1" applyFont="1" applyFill="1" applyBorder="1"/>
    <xf numFmtId="0" fontId="15" fillId="25" borderId="0" xfId="51" applyFont="1" applyFill="1" applyBorder="1" applyAlignment="1">
      <alignment horizontal="center"/>
    </xf>
    <xf numFmtId="0" fontId="16" fillId="26" borderId="0" xfId="51" applyFont="1" applyFill="1" applyBorder="1"/>
    <xf numFmtId="0" fontId="11" fillId="26" borderId="0" xfId="51" applyFont="1" applyFill="1" applyBorder="1"/>
    <xf numFmtId="0" fontId="34" fillId="26" borderId="0" xfId="51" applyFont="1" applyFill="1" applyBorder="1"/>
    <xf numFmtId="0" fontId="12" fillId="26" borderId="0" xfId="51" applyFont="1" applyFill="1" applyBorder="1"/>
    <xf numFmtId="0" fontId="70" fillId="26" borderId="0" xfId="51" applyFont="1" applyFill="1" applyBorder="1"/>
    <xf numFmtId="0" fontId="65" fillId="26" borderId="0" xfId="51" applyFont="1" applyFill="1" applyBorder="1"/>
    <xf numFmtId="0" fontId="15" fillId="25" borderId="0" xfId="51" applyFont="1" applyFill="1" applyBorder="1"/>
    <xf numFmtId="0" fontId="65" fillId="25" borderId="0" xfId="51" applyFont="1" applyFill="1" applyBorder="1"/>
    <xf numFmtId="172" fontId="18" fillId="25" borderId="0" xfId="52" applyNumberFormat="1" applyFont="1" applyFill="1" applyBorder="1" applyAlignment="1"/>
    <xf numFmtId="0" fontId="18" fillId="25" borderId="0" xfId="51" applyNumberFormat="1" applyFont="1" applyFill="1" applyBorder="1" applyAlignment="1"/>
    <xf numFmtId="0" fontId="20" fillId="30" borderId="20" xfId="52" applyFont="1" applyFill="1" applyBorder="1" applyAlignment="1">
      <alignment horizontal="center" vertical="center"/>
    </xf>
    <xf numFmtId="0" fontId="38" fillId="25" borderId="19" xfId="0" applyFont="1" applyFill="1" applyBorder="1" applyAlignment="1">
      <alignment vertical="center"/>
    </xf>
    <xf numFmtId="0" fontId="38" fillId="25" borderId="19" xfId="0" applyFont="1" applyFill="1" applyBorder="1"/>
    <xf numFmtId="0" fontId="17" fillId="26" borderId="18" xfId="0" applyFont="1" applyFill="1" applyBorder="1" applyAlignment="1"/>
    <xf numFmtId="4" fontId="44" fillId="26" borderId="0" xfId="70" applyNumberFormat="1" applyFont="1" applyFill="1" applyBorder="1" applyAlignment="1">
      <alignment horizontal="right" vertical="center"/>
    </xf>
    <xf numFmtId="0" fontId="117" fillId="27" borderId="0" xfId="40" applyFont="1" applyFill="1" applyBorder="1" applyAlignment="1">
      <alignment vertical="center"/>
    </xf>
    <xf numFmtId="0" fontId="8" fillId="25" borderId="20" xfId="70" applyFill="1" applyBorder="1" applyAlignment="1">
      <alignment vertical="top"/>
    </xf>
    <xf numFmtId="0" fontId="18" fillId="25" borderId="0" xfId="70" applyFont="1" applyFill="1" applyBorder="1" applyAlignment="1">
      <alignment vertical="top"/>
    </xf>
    <xf numFmtId="0" fontId="17" fillId="25" borderId="0" xfId="70" applyFont="1" applyFill="1" applyBorder="1" applyAlignment="1">
      <alignment horizontal="right" vertical="top"/>
    </xf>
    <xf numFmtId="0" fontId="117" fillId="27" borderId="0" xfId="40" applyFont="1" applyFill="1" applyBorder="1" applyAlignment="1">
      <alignment vertical="top"/>
    </xf>
    <xf numFmtId="164" fontId="18" fillId="27" borderId="48" xfId="40" applyNumberFormat="1" applyFont="1" applyFill="1" applyBorder="1" applyAlignment="1">
      <alignment horizontal="center" wrapText="1"/>
    </xf>
    <xf numFmtId="0" fontId="17" fillId="25" borderId="0" xfId="70" applyFont="1" applyFill="1" applyBorder="1" applyAlignment="1">
      <alignment horizontal="center" wrapText="1"/>
    </xf>
    <xf numFmtId="0" fontId="90" fillId="25" borderId="0" xfId="70" applyFont="1" applyFill="1" applyBorder="1" applyAlignment="1"/>
    <xf numFmtId="166" fontId="85" fillId="27" borderId="0" xfId="40" applyNumberFormat="1" applyFont="1" applyFill="1" applyBorder="1" applyAlignment="1">
      <alignment horizontal="right" wrapText="1" indent="1"/>
    </xf>
    <xf numFmtId="3" fontId="87" fillId="24" borderId="0" xfId="40" applyNumberFormat="1" applyFont="1" applyFill="1" applyBorder="1" applyAlignment="1">
      <alignment horizontal="right" indent="2"/>
    </xf>
    <xf numFmtId="0" fontId="138" fillId="24" borderId="0" xfId="40" applyFont="1" applyFill="1" applyBorder="1" applyAlignment="1">
      <alignment horizontal="left" vertical="center"/>
    </xf>
    <xf numFmtId="166" fontId="102" fillId="27" borderId="0" xfId="40" applyNumberFormat="1" applyFont="1" applyFill="1" applyBorder="1" applyAlignment="1">
      <alignment horizontal="right" wrapText="1" indent="1"/>
    </xf>
    <xf numFmtId="3" fontId="102" fillId="27" borderId="0" xfId="40" applyNumberFormat="1" applyFont="1" applyFill="1" applyBorder="1" applyAlignment="1">
      <alignment horizontal="right" wrapText="1" indent="1"/>
    </xf>
    <xf numFmtId="0" fontId="17" fillId="0" borderId="0" xfId="70" applyFont="1" applyBorder="1" applyAlignment="1">
      <alignment horizontal="center" wrapText="1"/>
    </xf>
    <xf numFmtId="0" fontId="129" fillId="24" borderId="0" xfId="40" applyFont="1" applyFill="1" applyBorder="1" applyAlignment="1">
      <alignment horizontal="left" vertical="center" indent="2"/>
    </xf>
    <xf numFmtId="3" fontId="85" fillId="24" borderId="0" xfId="40" applyNumberFormat="1" applyFont="1" applyFill="1" applyBorder="1" applyAlignment="1">
      <alignment horizontal="right" indent="2"/>
    </xf>
    <xf numFmtId="3" fontId="139" fillId="24" borderId="0" xfId="40" applyNumberFormat="1" applyFont="1" applyFill="1" applyBorder="1" applyAlignment="1">
      <alignment horizontal="right" indent="2"/>
    </xf>
    <xf numFmtId="3" fontId="140" fillId="24" borderId="0" xfId="40" applyNumberFormat="1" applyFont="1" applyFill="1" applyBorder="1" applyAlignment="1">
      <alignment horizontal="right" indent="2"/>
    </xf>
    <xf numFmtId="0" fontId="141" fillId="24" borderId="0" xfId="40" applyFont="1" applyFill="1" applyBorder="1" applyAlignment="1">
      <alignment horizontal="left" vertical="center"/>
    </xf>
    <xf numFmtId="0" fontId="47" fillId="26" borderId="0" xfId="70" applyFont="1" applyFill="1" applyBorder="1" applyAlignment="1">
      <alignment horizontal="left" indent="1"/>
    </xf>
    <xf numFmtId="0" fontId="17" fillId="25" borderId="0" xfId="70" applyFont="1" applyFill="1" applyBorder="1" applyAlignment="1">
      <alignment horizontal="center" vertical="center" wrapText="1"/>
    </xf>
    <xf numFmtId="0" fontId="47" fillId="25" borderId="0" xfId="70" applyFont="1" applyFill="1" applyBorder="1"/>
    <xf numFmtId="0" fontId="17" fillId="0" borderId="0" xfId="70" applyFont="1" applyBorder="1" applyAlignment="1">
      <alignment horizontal="center" vertical="center" wrapText="1"/>
    </xf>
    <xf numFmtId="0" fontId="17" fillId="26" borderId="19" xfId="70" applyFont="1" applyFill="1" applyBorder="1" applyAlignment="1">
      <alignment vertical="center" wrapText="1"/>
    </xf>
    <xf numFmtId="166" fontId="129" fillId="24" borderId="0" xfId="317" applyNumberFormat="1" applyFont="1" applyFill="1" applyBorder="1" applyAlignment="1">
      <alignment horizontal="left" vertical="center" indent="2"/>
    </xf>
    <xf numFmtId="0" fontId="35" fillId="25" borderId="0" xfId="63" applyFont="1" applyFill="1" applyBorder="1" applyAlignment="1"/>
    <xf numFmtId="170" fontId="9" fillId="25" borderId="0" xfId="78" applyNumberFormat="1" applyFont="1" applyFill="1" applyBorder="1" applyAlignment="1">
      <alignment vertical="center"/>
    </xf>
    <xf numFmtId="0" fontId="17" fillId="24" borderId="0" xfId="40" applyFont="1" applyFill="1" applyBorder="1" applyAlignment="1">
      <alignment horizontal="left" vertical="center" indent="1"/>
    </xf>
    <xf numFmtId="170" fontId="9" fillId="25" borderId="0" xfId="78" applyNumberFormat="1" applyFont="1" applyFill="1" applyBorder="1" applyAlignment="1">
      <alignment horizontal="right" vertical="center"/>
    </xf>
    <xf numFmtId="3" fontId="9" fillId="25" borderId="0" xfId="78" applyNumberFormat="1" applyFont="1" applyFill="1" applyBorder="1" applyAlignment="1">
      <alignment vertical="center"/>
    </xf>
    <xf numFmtId="0" fontId="88" fillId="25" borderId="0" xfId="62" applyFont="1" applyFill="1" applyBorder="1"/>
    <xf numFmtId="49" fontId="18" fillId="25" borderId="0" xfId="62" applyNumberFormat="1" applyFont="1" applyFill="1" applyBorder="1" applyAlignment="1">
      <alignment horizontal="right"/>
    </xf>
    <xf numFmtId="2" fontId="115" fillId="26" borderId="0" xfId="70" applyNumberFormat="1" applyFont="1" applyFill="1" applyBorder="1" applyAlignment="1">
      <alignment horizontal="center" vertical="center"/>
    </xf>
    <xf numFmtId="2" fontId="115" fillId="26" borderId="0" xfId="70" applyNumberFormat="1" applyFont="1" applyFill="1" applyBorder="1" applyAlignment="1">
      <alignment horizontal="center"/>
    </xf>
    <xf numFmtId="0" fontId="18" fillId="24" borderId="0" xfId="40" applyFont="1" applyFill="1" applyBorder="1" applyAlignment="1" applyProtection="1">
      <alignment horizontal="left" indent="1"/>
    </xf>
    <xf numFmtId="0" fontId="22" fillId="26" borderId="0" xfId="63" applyFont="1" applyFill="1" applyBorder="1" applyAlignment="1">
      <alignment horizontal="left" wrapText="1"/>
    </xf>
    <xf numFmtId="0" fontId="17" fillId="0" borderId="0" xfId="70" applyFont="1" applyBorder="1" applyAlignment="1">
      <alignment horizontal="left" indent="1"/>
    </xf>
    <xf numFmtId="0" fontId="15" fillId="25" borderId="22" xfId="62" applyFont="1" applyFill="1" applyBorder="1" applyAlignment="1">
      <alignment horizontal="left"/>
    </xf>
    <xf numFmtId="0" fontId="8" fillId="25" borderId="0" xfId="70" applyFill="1" applyBorder="1" applyProtection="1"/>
    <xf numFmtId="0" fontId="8" fillId="25" borderId="18" xfId="70" applyFill="1" applyBorder="1" applyProtection="1"/>
    <xf numFmtId="0" fontId="19" fillId="25" borderId="18" xfId="70" applyFont="1" applyFill="1" applyBorder="1" applyAlignment="1" applyProtection="1">
      <alignment horizontal="left"/>
    </xf>
    <xf numFmtId="0" fontId="8" fillId="26" borderId="0" xfId="70" applyFill="1" applyBorder="1" applyProtection="1"/>
    <xf numFmtId="0" fontId="8" fillId="25" borderId="0" xfId="70" applyFill="1" applyProtection="1">
      <protection locked="0"/>
    </xf>
    <xf numFmtId="0" fontId="8" fillId="0" borderId="0" xfId="70" applyProtection="1">
      <protection locked="0"/>
    </xf>
    <xf numFmtId="0" fontId="8" fillId="25" borderId="0" xfId="70" applyFill="1" applyProtection="1"/>
    <xf numFmtId="0" fontId="8" fillId="25" borderId="23" xfId="70" applyFill="1" applyBorder="1" applyProtection="1"/>
    <xf numFmtId="0" fontId="8" fillId="25" borderId="22" xfId="70" applyFill="1" applyBorder="1" applyProtection="1"/>
    <xf numFmtId="0" fontId="8" fillId="25" borderId="20" xfId="70" applyFill="1" applyBorder="1" applyProtection="1"/>
    <xf numFmtId="0" fontId="8" fillId="0" borderId="0" xfId="70" applyBorder="1" applyProtection="1"/>
    <xf numFmtId="0" fontId="66" fillId="25" borderId="0" xfId="70" applyFont="1" applyFill="1" applyBorder="1" applyProtection="1"/>
    <xf numFmtId="0" fontId="8" fillId="25" borderId="0" xfId="70" applyFill="1" applyAlignment="1" applyProtection="1">
      <alignment vertical="center"/>
    </xf>
    <xf numFmtId="0" fontId="8" fillId="25" borderId="20" xfId="70" applyFill="1" applyBorder="1" applyAlignment="1" applyProtection="1">
      <alignment vertical="center"/>
    </xf>
    <xf numFmtId="0" fontId="80" fillId="26" borderId="15" xfId="70" applyFont="1" applyFill="1" applyBorder="1" applyAlignment="1" applyProtection="1">
      <alignment vertical="center"/>
    </xf>
    <xf numFmtId="0" fontId="101" fillId="26" borderId="16" xfId="70" applyFont="1" applyFill="1" applyBorder="1" applyAlignment="1" applyProtection="1">
      <alignment vertical="center"/>
    </xf>
    <xf numFmtId="0" fontId="101" fillId="26" borderId="17" xfId="70" applyFont="1" applyFill="1" applyBorder="1" applyAlignment="1" applyProtection="1">
      <alignment vertical="center"/>
    </xf>
    <xf numFmtId="0" fontId="8" fillId="25" borderId="0" xfId="70" applyFill="1" applyAlignment="1" applyProtection="1">
      <alignment vertical="center"/>
      <protection locked="0"/>
    </xf>
    <xf numFmtId="0" fontId="8" fillId="0" borderId="0" xfId="70" applyAlignment="1" applyProtection="1">
      <alignment vertical="center"/>
      <protection locked="0"/>
    </xf>
    <xf numFmtId="0" fontId="19" fillId="25" borderId="20" xfId="70" applyFont="1" applyFill="1" applyBorder="1" applyProtection="1"/>
    <xf numFmtId="0" fontId="17" fillId="25" borderId="0" xfId="70" applyFont="1" applyFill="1" applyBorder="1" applyAlignment="1" applyProtection="1">
      <alignment horizontal="center" vertical="center"/>
    </xf>
    <xf numFmtId="0" fontId="17" fillId="25" borderId="13" xfId="70" applyFont="1" applyFill="1" applyBorder="1" applyAlignment="1" applyProtection="1">
      <alignment horizontal="right" vertical="center"/>
    </xf>
    <xf numFmtId="0" fontId="17" fillId="25" borderId="13" xfId="70" applyFont="1" applyFill="1" applyBorder="1" applyAlignment="1" applyProtection="1">
      <alignment horizontal="center" vertical="center"/>
    </xf>
    <xf numFmtId="0" fontId="17" fillId="25" borderId="13" xfId="70" applyFont="1" applyFill="1" applyBorder="1" applyAlignment="1" applyProtection="1">
      <alignment vertical="center"/>
    </xf>
    <xf numFmtId="0" fontId="17" fillId="25" borderId="13" xfId="70" applyFont="1" applyFill="1" applyBorder="1" applyAlignment="1" applyProtection="1">
      <alignment horizontal="center"/>
    </xf>
    <xf numFmtId="0" fontId="17" fillId="25" borderId="13" xfId="70" applyFont="1" applyFill="1" applyBorder="1" applyAlignment="1" applyProtection="1">
      <alignment horizontal="right"/>
    </xf>
    <xf numFmtId="0" fontId="17" fillId="25" borderId="13" xfId="70" applyFont="1" applyFill="1" applyBorder="1" applyAlignment="1" applyProtection="1"/>
    <xf numFmtId="0" fontId="16" fillId="25" borderId="0" xfId="70" applyFont="1" applyFill="1" applyBorder="1" applyProtection="1"/>
    <xf numFmtId="0" fontId="62" fillId="25" borderId="0" xfId="70" applyFont="1" applyFill="1" applyProtection="1"/>
    <xf numFmtId="0" fontId="62" fillId="25" borderId="20" xfId="70" applyFont="1" applyFill="1" applyBorder="1" applyProtection="1"/>
    <xf numFmtId="0" fontId="62" fillId="25" borderId="0" xfId="70" applyFont="1" applyFill="1" applyProtection="1">
      <protection locked="0"/>
    </xf>
    <xf numFmtId="0" fontId="62" fillId="0" borderId="0" xfId="70" applyFont="1" applyProtection="1">
      <protection locked="0"/>
    </xf>
    <xf numFmtId="0" fontId="19" fillId="25" borderId="0" xfId="70" applyFont="1" applyFill="1" applyBorder="1" applyProtection="1"/>
    <xf numFmtId="0" fontId="11" fillId="25" borderId="0" xfId="70" applyFont="1" applyFill="1" applyBorder="1" applyProtection="1"/>
    <xf numFmtId="0" fontId="19" fillId="0" borderId="0" xfId="70" applyFont="1" applyBorder="1" applyProtection="1"/>
    <xf numFmtId="0" fontId="65" fillId="25" borderId="0" xfId="70" applyFont="1" applyFill="1" applyBorder="1" applyProtection="1"/>
    <xf numFmtId="0" fontId="63" fillId="25" borderId="0" xfId="70" applyFont="1" applyFill="1" applyProtection="1"/>
    <xf numFmtId="0" fontId="63" fillId="25" borderId="20" xfId="70" applyFont="1" applyFill="1" applyBorder="1" applyProtection="1"/>
    <xf numFmtId="0" fontId="68" fillId="25" borderId="0" xfId="70" applyFont="1" applyFill="1" applyBorder="1" applyProtection="1"/>
    <xf numFmtId="0" fontId="63" fillId="25" borderId="0" xfId="70" applyFont="1" applyFill="1" applyProtection="1">
      <protection locked="0"/>
    </xf>
    <xf numFmtId="0" fontId="63" fillId="0" borderId="0" xfId="70" applyFont="1" applyProtection="1">
      <protection locked="0"/>
    </xf>
    <xf numFmtId="0" fontId="22" fillId="0" borderId="0" xfId="70" applyFont="1" applyBorder="1" applyAlignment="1" applyProtection="1"/>
    <xf numFmtId="0" fontId="8" fillId="25" borderId="0" xfId="70" applyFill="1" applyBorder="1" applyAlignment="1" applyProtection="1"/>
    <xf numFmtId="0" fontId="12" fillId="25" borderId="0" xfId="70" applyFont="1" applyFill="1" applyBorder="1" applyProtection="1"/>
    <xf numFmtId="166" fontId="75" fillId="25" borderId="0" xfId="70" applyNumberFormat="1" applyFont="1" applyFill="1" applyBorder="1" applyAlignment="1" applyProtection="1">
      <alignment horizontal="right"/>
    </xf>
    <xf numFmtId="166" fontId="75" fillId="26" borderId="0" xfId="70" applyNumberFormat="1" applyFont="1" applyFill="1" applyBorder="1" applyAlignment="1" applyProtection="1">
      <alignment horizontal="right"/>
    </xf>
    <xf numFmtId="0" fontId="61" fillId="25" borderId="0" xfId="70" applyFont="1" applyFill="1" applyBorder="1" applyAlignment="1" applyProtection="1">
      <alignment horizontal="left"/>
    </xf>
    <xf numFmtId="0" fontId="116" fillId="24" borderId="0" xfId="40" applyFont="1" applyFill="1" applyBorder="1" applyProtection="1"/>
    <xf numFmtId="166" fontId="116" fillId="25" borderId="0" xfId="70" applyNumberFormat="1" applyFont="1" applyFill="1" applyBorder="1" applyAlignment="1" applyProtection="1">
      <alignment horizontal="right"/>
    </xf>
    <xf numFmtId="166" fontId="116" fillId="26" borderId="0" xfId="70" applyNumberFormat="1" applyFont="1" applyFill="1" applyBorder="1" applyAlignment="1" applyProtection="1">
      <alignment horizontal="right"/>
    </xf>
    <xf numFmtId="0" fontId="47" fillId="25" borderId="0" xfId="70" applyFont="1" applyFill="1" applyProtection="1"/>
    <xf numFmtId="0" fontId="47" fillId="25" borderId="20" xfId="70" applyFont="1" applyFill="1" applyBorder="1" applyProtection="1"/>
    <xf numFmtId="166" fontId="17" fillId="25" borderId="0" xfId="70" applyNumberFormat="1" applyFont="1" applyFill="1" applyBorder="1" applyAlignment="1" applyProtection="1">
      <alignment horizontal="right"/>
    </xf>
    <xf numFmtId="166" fontId="17" fillId="26" borderId="0" xfId="70" applyNumberFormat="1" applyFont="1" applyFill="1" applyBorder="1" applyAlignment="1" applyProtection="1">
      <alignment horizontal="right"/>
    </xf>
    <xf numFmtId="0" fontId="8" fillId="25" borderId="0" xfId="70" applyFont="1" applyFill="1" applyProtection="1"/>
    <xf numFmtId="0" fontId="8" fillId="25" borderId="20" xfId="70" applyFont="1" applyFill="1" applyBorder="1" applyProtection="1"/>
    <xf numFmtId="0" fontId="18" fillId="24" borderId="0" xfId="40" applyFont="1" applyFill="1" applyBorder="1" applyAlignment="1" applyProtection="1">
      <alignment horizontal="left"/>
    </xf>
    <xf numFmtId="166" fontId="18" fillId="25" borderId="0" xfId="70" applyNumberFormat="1" applyFont="1" applyFill="1" applyBorder="1" applyAlignment="1" applyProtection="1">
      <alignment horizontal="right"/>
    </xf>
    <xf numFmtId="166" fontId="18" fillId="26" borderId="0" xfId="70" applyNumberFormat="1" applyFont="1" applyFill="1" applyBorder="1" applyAlignment="1" applyProtection="1">
      <alignment horizontal="right"/>
    </xf>
    <xf numFmtId="0" fontId="8" fillId="25" borderId="0" xfId="70" applyFont="1" applyFill="1" applyProtection="1">
      <protection locked="0"/>
    </xf>
    <xf numFmtId="0" fontId="8" fillId="0" borderId="0" xfId="70" applyFont="1" applyProtection="1">
      <protection locked="0"/>
    </xf>
    <xf numFmtId="166" fontId="18" fillId="26" borderId="0" xfId="70" applyNumberFormat="1" applyFont="1" applyFill="1" applyBorder="1" applyAlignment="1" applyProtection="1">
      <alignment horizontal="right"/>
      <protection locked="0"/>
    </xf>
    <xf numFmtId="0" fontId="67" fillId="25" borderId="20" xfId="70" applyFont="1" applyFill="1" applyBorder="1" applyAlignment="1" applyProtection="1">
      <alignment horizontal="center"/>
    </xf>
    <xf numFmtId="0" fontId="35" fillId="25" borderId="0" xfId="70" applyFont="1" applyFill="1" applyBorder="1" applyProtection="1"/>
    <xf numFmtId="0" fontId="81" fillId="25" borderId="0" xfId="70" applyFont="1" applyFill="1" applyBorder="1" applyAlignment="1" applyProtection="1">
      <alignment horizontal="left" vertical="center"/>
    </xf>
    <xf numFmtId="1" fontId="18" fillId="25" borderId="0" xfId="70" applyNumberFormat="1" applyFont="1" applyFill="1" applyBorder="1" applyAlignment="1" applyProtection="1">
      <alignment horizontal="center"/>
    </xf>
    <xf numFmtId="3" fontId="18" fillId="25" borderId="0" xfId="70" applyNumberFormat="1" applyFont="1" applyFill="1" applyBorder="1" applyAlignment="1" applyProtection="1">
      <alignment horizontal="center"/>
    </xf>
    <xf numFmtId="0" fontId="8" fillId="0" borderId="18" xfId="70" applyFill="1" applyBorder="1" applyProtection="1"/>
    <xf numFmtId="0" fontId="17" fillId="25" borderId="0" xfId="70" applyFont="1" applyFill="1" applyBorder="1" applyAlignment="1" applyProtection="1">
      <alignment horizontal="right"/>
    </xf>
    <xf numFmtId="0" fontId="15" fillId="25" borderId="22" xfId="70" applyFont="1" applyFill="1" applyBorder="1" applyAlignment="1" applyProtection="1">
      <alignment horizontal="left"/>
    </xf>
    <xf numFmtId="0" fontId="22" fillId="25" borderId="22" xfId="70" applyFont="1" applyFill="1" applyBorder="1" applyProtection="1"/>
    <xf numFmtId="0" fontId="47" fillId="25" borderId="22" xfId="70" applyFont="1" applyFill="1" applyBorder="1" applyAlignment="1" applyProtection="1">
      <alignment horizontal="left"/>
    </xf>
    <xf numFmtId="0" fontId="8" fillId="25" borderId="21" xfId="70" applyFill="1" applyBorder="1" applyProtection="1"/>
    <xf numFmtId="0" fontId="8" fillId="25" borderId="19" xfId="70" applyFill="1" applyBorder="1" applyProtection="1"/>
    <xf numFmtId="0" fontId="8" fillId="25" borderId="0" xfId="70" applyFill="1" applyBorder="1" applyAlignment="1" applyProtection="1">
      <alignment vertical="center"/>
    </xf>
    <xf numFmtId="0" fontId="17" fillId="25" borderId="0" xfId="70" applyFont="1" applyFill="1" applyBorder="1" applyAlignment="1" applyProtection="1">
      <alignment horizontal="center"/>
    </xf>
    <xf numFmtId="0" fontId="8" fillId="25" borderId="0" xfId="70" applyFill="1" applyBorder="1" applyAlignment="1" applyProtection="1">
      <alignment vertical="justify"/>
    </xf>
    <xf numFmtId="0" fontId="11" fillId="25" borderId="19" xfId="70" applyFont="1" applyFill="1" applyBorder="1" applyProtection="1"/>
    <xf numFmtId="0" fontId="64" fillId="25" borderId="0" xfId="70" applyFont="1" applyFill="1" applyBorder="1" applyProtection="1"/>
    <xf numFmtId="0" fontId="65" fillId="25" borderId="19" xfId="70" applyFont="1" applyFill="1" applyBorder="1" applyProtection="1"/>
    <xf numFmtId="0" fontId="9" fillId="25" borderId="0" xfId="70" applyFont="1" applyFill="1" applyBorder="1" applyProtection="1"/>
    <xf numFmtId="0" fontId="19" fillId="25" borderId="0" xfId="70" applyFont="1" applyFill="1" applyProtection="1"/>
    <xf numFmtId="0" fontId="18" fillId="25" borderId="0" xfId="70" applyFont="1" applyFill="1" applyBorder="1" applyProtection="1"/>
    <xf numFmtId="0" fontId="16" fillId="25" borderId="19" xfId="70" applyFont="1" applyFill="1" applyBorder="1" applyProtection="1"/>
    <xf numFmtId="0" fontId="19" fillId="0" borderId="0" xfId="70" applyFont="1" applyProtection="1">
      <protection locked="0"/>
    </xf>
    <xf numFmtId="0" fontId="17" fillId="25" borderId="0" xfId="70" applyFont="1" applyFill="1" applyBorder="1" applyAlignment="1" applyProtection="1">
      <alignment horizontal="left"/>
    </xf>
    <xf numFmtId="0" fontId="12" fillId="25" borderId="19" xfId="70" applyFont="1" applyFill="1" applyBorder="1" applyProtection="1"/>
    <xf numFmtId="165" fontId="18" fillId="25" borderId="0" xfId="70" applyNumberFormat="1" applyFont="1" applyFill="1" applyBorder="1" applyAlignment="1" applyProtection="1">
      <alignment horizontal="center"/>
    </xf>
    <xf numFmtId="165" fontId="9" fillId="25" borderId="0" xfId="70" applyNumberFormat="1" applyFont="1" applyFill="1" applyBorder="1" applyAlignment="1" applyProtection="1">
      <alignment horizontal="center"/>
    </xf>
    <xf numFmtId="0" fontId="62" fillId="25" borderId="0" xfId="70" applyFont="1" applyFill="1" applyBorder="1" applyProtection="1"/>
    <xf numFmtId="166" fontId="75" fillId="25" borderId="0" xfId="70" applyNumberFormat="1" applyFont="1" applyFill="1" applyBorder="1" applyAlignment="1" applyProtection="1"/>
    <xf numFmtId="166" fontId="75" fillId="26" borderId="0" xfId="70" applyNumberFormat="1" applyFont="1" applyFill="1" applyBorder="1" applyAlignment="1" applyProtection="1"/>
    <xf numFmtId="166" fontId="17" fillId="25" borderId="0" xfId="70" applyNumberFormat="1" applyFont="1" applyFill="1" applyBorder="1" applyAlignment="1" applyProtection="1"/>
    <xf numFmtId="166" fontId="17" fillId="26" borderId="0" xfId="70" applyNumberFormat="1" applyFont="1" applyFill="1" applyBorder="1" applyAlignment="1" applyProtection="1"/>
    <xf numFmtId="0" fontId="19" fillId="25" borderId="0" xfId="70" applyFont="1" applyFill="1" applyBorder="1" applyAlignment="1" applyProtection="1">
      <alignment vertical="center"/>
    </xf>
    <xf numFmtId="166" fontId="18" fillId="25" borderId="0" xfId="70" applyNumberFormat="1" applyFont="1" applyFill="1" applyBorder="1" applyAlignment="1" applyProtection="1"/>
    <xf numFmtId="166" fontId="18" fillId="26" borderId="0" xfId="70" applyNumberFormat="1" applyFont="1" applyFill="1" applyBorder="1" applyAlignment="1" applyProtection="1"/>
    <xf numFmtId="0" fontId="18" fillId="25" borderId="0" xfId="70" applyFont="1" applyFill="1" applyBorder="1" applyAlignment="1" applyProtection="1">
      <alignment horizontal="left" indent="1"/>
    </xf>
    <xf numFmtId="168" fontId="61" fillId="25" borderId="0" xfId="70" applyNumberFormat="1" applyFont="1" applyFill="1" applyBorder="1" applyAlignment="1" applyProtection="1">
      <alignment horizontal="center"/>
    </xf>
    <xf numFmtId="165" fontId="113" fillId="25" borderId="0" xfId="70" applyNumberFormat="1" applyFont="1" applyFill="1" applyBorder="1" applyAlignment="1" applyProtection="1">
      <alignment horizontal="center"/>
    </xf>
    <xf numFmtId="165" fontId="22" fillId="25" borderId="0" xfId="70" applyNumberFormat="1" applyFont="1" applyFill="1" applyBorder="1" applyAlignment="1" applyProtection="1">
      <alignment horizontal="right"/>
    </xf>
    <xf numFmtId="0" fontId="47" fillId="25" borderId="0" xfId="70" applyFont="1" applyFill="1" applyBorder="1" applyProtection="1"/>
    <xf numFmtId="0" fontId="20" fillId="30" borderId="19" xfId="70" applyFont="1" applyFill="1" applyBorder="1" applyAlignment="1" applyProtection="1">
      <alignment horizontal="center" vertical="center"/>
    </xf>
    <xf numFmtId="0" fontId="8" fillId="25" borderId="0" xfId="70" applyFill="1" applyBorder="1" applyAlignment="1" applyProtection="1">
      <alignment horizontal="left"/>
    </xf>
    <xf numFmtId="0" fontId="15" fillId="25" borderId="23" xfId="70" applyFont="1" applyFill="1" applyBorder="1" applyAlignment="1" applyProtection="1">
      <alignment horizontal="left"/>
    </xf>
    <xf numFmtId="0" fontId="22" fillId="25" borderId="22" xfId="70" applyFont="1" applyFill="1" applyBorder="1" applyAlignment="1" applyProtection="1">
      <alignment horizontal="right"/>
    </xf>
    <xf numFmtId="0" fontId="15" fillId="25" borderId="20" xfId="70" applyFont="1" applyFill="1" applyBorder="1" applyAlignment="1" applyProtection="1">
      <alignment horizontal="left"/>
    </xf>
    <xf numFmtId="0" fontId="22" fillId="0" borderId="0" xfId="70" applyFont="1" applyBorder="1" applyAlignment="1" applyProtection="1">
      <alignment vertical="center"/>
    </xf>
    <xf numFmtId="0" fontId="15" fillId="25" borderId="0" xfId="70" applyFont="1" applyFill="1" applyBorder="1" applyAlignment="1" applyProtection="1">
      <alignment horizontal="left"/>
    </xf>
    <xf numFmtId="0" fontId="47" fillId="25" borderId="0" xfId="70" applyFont="1" applyFill="1" applyBorder="1" applyAlignment="1" applyProtection="1">
      <alignment horizontal="left"/>
    </xf>
    <xf numFmtId="0" fontId="80" fillId="26" borderId="15" xfId="70" applyFont="1" applyFill="1" applyBorder="1" applyAlignment="1" applyProtection="1"/>
    <xf numFmtId="0" fontId="17" fillId="25" borderId="0" xfId="70" applyFont="1" applyFill="1" applyBorder="1" applyAlignment="1" applyProtection="1">
      <alignment horizontal="center" vertical="distributed"/>
    </xf>
    <xf numFmtId="0" fontId="29" fillId="25" borderId="0" xfId="70" applyFont="1" applyFill="1" applyProtection="1"/>
    <xf numFmtId="0" fontId="29" fillId="25" borderId="20" xfId="70" applyFont="1" applyFill="1" applyBorder="1" applyProtection="1"/>
    <xf numFmtId="0" fontId="29" fillId="25" borderId="0" xfId="70" applyFont="1" applyFill="1" applyBorder="1" applyProtection="1"/>
    <xf numFmtId="0" fontId="29" fillId="0" borderId="0" xfId="70" applyFont="1" applyProtection="1">
      <protection locked="0"/>
    </xf>
    <xf numFmtId="0" fontId="27" fillId="25" borderId="0" xfId="70" applyFont="1" applyFill="1" applyProtection="1"/>
    <xf numFmtId="0" fontId="27" fillId="0" borderId="0" xfId="70" applyFont="1" applyProtection="1">
      <protection locked="0"/>
    </xf>
    <xf numFmtId="0" fontId="27" fillId="25" borderId="20" xfId="70" applyFont="1" applyFill="1" applyBorder="1" applyProtection="1"/>
    <xf numFmtId="0" fontId="22" fillId="25" borderId="0" xfId="70" applyFont="1" applyFill="1" applyBorder="1" applyAlignment="1" applyProtection="1">
      <alignment horizontal="right"/>
    </xf>
    <xf numFmtId="165" fontId="75" fillId="26" borderId="0" xfId="70" applyNumberFormat="1" applyFont="1" applyFill="1" applyBorder="1" applyAlignment="1" applyProtection="1">
      <alignment horizontal="right"/>
    </xf>
    <xf numFmtId="165" fontId="17" fillId="26" borderId="0" xfId="70" applyNumberFormat="1" applyFont="1" applyFill="1" applyBorder="1" applyAlignment="1" applyProtection="1">
      <alignment horizontal="right"/>
    </xf>
    <xf numFmtId="165" fontId="18" fillId="26" borderId="0" xfId="70" applyNumberFormat="1" applyFont="1" applyFill="1" applyBorder="1" applyAlignment="1" applyProtection="1">
      <alignment horizontal="right"/>
    </xf>
    <xf numFmtId="0" fontId="30" fillId="25" borderId="20" xfId="70" applyFont="1" applyFill="1" applyBorder="1" applyProtection="1"/>
    <xf numFmtId="0" fontId="114" fillId="25" borderId="0" xfId="70" applyFont="1" applyFill="1" applyProtection="1"/>
    <xf numFmtId="0" fontId="114" fillId="0" borderId="0" xfId="70" applyFont="1" applyProtection="1">
      <protection locked="0"/>
    </xf>
    <xf numFmtId="0" fontId="20" fillId="30" borderId="20" xfId="70" applyFont="1" applyFill="1" applyBorder="1" applyAlignment="1" applyProtection="1">
      <alignment horizontal="center" vertical="center"/>
    </xf>
    <xf numFmtId="166" fontId="85" fillId="27" borderId="0" xfId="40" applyNumberFormat="1" applyFont="1" applyFill="1" applyBorder="1" applyAlignment="1">
      <alignment horizontal="right" wrapText="1"/>
    </xf>
    <xf numFmtId="3" fontId="85" fillId="27" borderId="0" xfId="40" applyNumberFormat="1" applyFont="1" applyFill="1" applyBorder="1" applyAlignment="1">
      <alignment horizontal="right" wrapText="1"/>
    </xf>
    <xf numFmtId="0" fontId="75" fillId="24" borderId="80" xfId="66" applyFont="1" applyFill="1" applyBorder="1" applyAlignment="1">
      <alignment horizontal="left" indent="1"/>
    </xf>
    <xf numFmtId="3" fontId="102" fillId="24" borderId="0" xfId="40" applyNumberFormat="1" applyFont="1" applyFill="1" applyBorder="1" applyAlignment="1">
      <alignment horizontal="right" indent="2"/>
    </xf>
    <xf numFmtId="0" fontId="75" fillId="24" borderId="0" xfId="66" applyFont="1" applyFill="1" applyBorder="1" applyAlignment="1">
      <alignment horizontal="left" indent="1"/>
    </xf>
    <xf numFmtId="166" fontId="129" fillId="24" borderId="80" xfId="317" applyNumberFormat="1" applyFont="1" applyFill="1" applyBorder="1" applyAlignment="1">
      <alignment horizontal="left" vertical="center" indent="2"/>
    </xf>
    <xf numFmtId="166" fontId="102" fillId="27" borderId="0" xfId="40" applyNumberFormat="1" applyFont="1" applyFill="1" applyBorder="1" applyAlignment="1">
      <alignment horizontal="right" wrapText="1"/>
    </xf>
    <xf numFmtId="3" fontId="102" fillId="27" borderId="0" xfId="40" applyNumberFormat="1" applyFont="1" applyFill="1" applyBorder="1" applyAlignment="1">
      <alignment horizontal="right" wrapText="1"/>
    </xf>
    <xf numFmtId="166" fontId="15" fillId="27" borderId="0" xfId="40" applyNumberFormat="1" applyFont="1" applyFill="1" applyBorder="1" applyAlignment="1">
      <alignment horizontal="right" wrapText="1"/>
    </xf>
    <xf numFmtId="3" fontId="15" fillId="27" borderId="0" xfId="40" applyNumberFormat="1" applyFont="1" applyFill="1" applyBorder="1" applyAlignment="1">
      <alignment horizontal="right" wrapText="1"/>
    </xf>
    <xf numFmtId="3" fontId="143" fillId="24" borderId="0" xfId="40" applyNumberFormat="1" applyFont="1" applyFill="1" applyBorder="1" applyAlignment="1">
      <alignment horizontal="right" indent="2"/>
    </xf>
    <xf numFmtId="0" fontId="75" fillId="24" borderId="80" xfId="66" applyFont="1" applyFill="1" applyBorder="1" applyAlignment="1">
      <alignment horizontal="left"/>
    </xf>
    <xf numFmtId="0" fontId="141" fillId="26" borderId="0" xfId="70" applyFont="1" applyFill="1" applyBorder="1" applyAlignment="1">
      <alignment horizontal="center" vertical="center" wrapText="1"/>
    </xf>
    <xf numFmtId="166" fontId="144" fillId="24" borderId="80" xfId="317" applyNumberFormat="1" applyFont="1" applyFill="1" applyBorder="1" applyAlignment="1">
      <alignment horizontal="left" vertical="center" indent="2"/>
    </xf>
    <xf numFmtId="0" fontId="88" fillId="25" borderId="0" xfId="63" applyFont="1" applyFill="1" applyBorder="1" applyAlignment="1"/>
    <xf numFmtId="0" fontId="9" fillId="26" borderId="0" xfId="63" applyFont="1" applyFill="1" applyAlignment="1"/>
    <xf numFmtId="0" fontId="80" fillId="26" borderId="31" xfId="62" applyFont="1" applyFill="1" applyBorder="1" applyAlignment="1">
      <alignment vertical="center"/>
    </xf>
    <xf numFmtId="0" fontId="80" fillId="26" borderId="32" xfId="62" applyFont="1" applyFill="1" applyBorder="1" applyAlignment="1">
      <alignment vertical="center"/>
    </xf>
    <xf numFmtId="0" fontId="80" fillId="26" borderId="33" xfId="62" applyFont="1" applyFill="1" applyBorder="1" applyAlignment="1">
      <alignment vertical="center"/>
    </xf>
    <xf numFmtId="0" fontId="54" fillId="25" borderId="12" xfId="318" applyFont="1" applyFill="1" applyBorder="1" applyAlignment="1">
      <alignment horizontal="center" vertical="center"/>
    </xf>
    <xf numFmtId="1" fontId="85" fillId="25" borderId="0" xfId="78" applyNumberFormat="1" applyFont="1" applyFill="1" applyBorder="1" applyAlignment="1">
      <alignment vertical="center"/>
    </xf>
    <xf numFmtId="1" fontId="85" fillId="25" borderId="0" xfId="78" applyNumberFormat="1" applyFont="1" applyFill="1" applyBorder="1" applyAlignment="1">
      <alignment horizontal="right" vertical="center"/>
    </xf>
    <xf numFmtId="1" fontId="15" fillId="26" borderId="0" xfId="227" applyNumberFormat="1" applyFont="1" applyFill="1" applyBorder="1" applyAlignment="1">
      <alignment horizontal="right" vertical="center"/>
    </xf>
    <xf numFmtId="177" fontId="85" fillId="25" borderId="51" xfId="78" applyNumberFormat="1" applyFont="1" applyFill="1" applyBorder="1" applyAlignment="1">
      <alignment vertical="center"/>
    </xf>
    <xf numFmtId="177" fontId="85" fillId="25" borderId="0" xfId="78" applyNumberFormat="1" applyFont="1" applyFill="1" applyBorder="1" applyAlignment="1">
      <alignment horizontal="right" vertical="center"/>
    </xf>
    <xf numFmtId="177" fontId="15" fillId="26" borderId="0" xfId="227" applyNumberFormat="1" applyFont="1" applyFill="1" applyBorder="1" applyAlignment="1">
      <alignment horizontal="right" vertical="center"/>
    </xf>
    <xf numFmtId="1" fontId="85" fillId="25" borderId="51" xfId="78" applyNumberFormat="1" applyFont="1" applyFill="1" applyBorder="1" applyAlignment="1">
      <alignment vertical="center"/>
    </xf>
    <xf numFmtId="0" fontId="9" fillId="25" borderId="0" xfId="62" applyFont="1" applyFill="1" applyBorder="1" applyAlignment="1">
      <alignment vertical="center"/>
    </xf>
    <xf numFmtId="3" fontId="49" fillId="25" borderId="0" xfId="78" applyNumberFormat="1" applyFont="1" applyFill="1" applyBorder="1" applyAlignment="1">
      <alignment horizontal="right" vertical="center"/>
    </xf>
    <xf numFmtId="177" fontId="15" fillId="26" borderId="0" xfId="78" applyNumberFormat="1" applyFont="1" applyFill="1" applyBorder="1" applyAlignment="1">
      <alignment horizontal="right" vertical="center"/>
    </xf>
    <xf numFmtId="0" fontId="18" fillId="36" borderId="0" xfId="62" applyFont="1" applyFill="1" applyBorder="1" applyAlignment="1">
      <alignment vertical="center"/>
    </xf>
    <xf numFmtId="164" fontId="34" fillId="36" borderId="0" xfId="40" applyNumberFormat="1" applyFont="1" applyFill="1" applyBorder="1" applyAlignment="1">
      <alignment horizontal="left" vertical="center" wrapText="1"/>
    </xf>
    <xf numFmtId="0" fontId="18" fillId="36" borderId="0" xfId="62" applyFont="1" applyFill="1" applyBorder="1" applyAlignment="1">
      <alignment vertical="center" wrapText="1"/>
    </xf>
    <xf numFmtId="0" fontId="22" fillId="25" borderId="0" xfId="62" applyFont="1" applyFill="1" applyBorder="1" applyAlignment="1">
      <alignment vertical="center" wrapText="1"/>
    </xf>
    <xf numFmtId="0" fontId="107" fillId="26" borderId="0" xfId="70" applyFont="1" applyFill="1" applyBorder="1"/>
    <xf numFmtId="0" fontId="107" fillId="26" borderId="0" xfId="70" applyFont="1" applyFill="1" applyBorder="1" applyAlignment="1">
      <alignment vertical="center"/>
    </xf>
    <xf numFmtId="0" fontId="107" fillId="26" borderId="0" xfId="70" applyFont="1" applyFill="1" applyAlignment="1">
      <alignment vertical="center"/>
    </xf>
    <xf numFmtId="0" fontId="92" fillId="26" borderId="0" xfId="70" applyFont="1" applyFill="1" applyBorder="1" applyAlignment="1">
      <alignment wrapText="1"/>
    </xf>
    <xf numFmtId="0" fontId="107" fillId="26" borderId="0" xfId="70" applyFont="1" applyFill="1"/>
    <xf numFmtId="166" fontId="107" fillId="26" borderId="0" xfId="70" applyNumberFormat="1" applyFont="1" applyFill="1" applyBorder="1" applyAlignment="1">
      <alignment vertical="center"/>
    </xf>
    <xf numFmtId="165" fontId="107" fillId="26" borderId="0" xfId="70" applyNumberFormat="1" applyFont="1" applyFill="1" applyBorder="1" applyAlignment="1">
      <alignment vertical="center"/>
    </xf>
    <xf numFmtId="0" fontId="18" fillId="36" borderId="0" xfId="62" applyFont="1" applyFill="1" applyBorder="1" applyAlignment="1">
      <alignment vertical="center"/>
    </xf>
    <xf numFmtId="0" fontId="92" fillId="32" borderId="0" xfId="62" applyFont="1" applyFill="1" applyBorder="1" applyAlignment="1">
      <alignment horizontal="left" wrapText="1"/>
    </xf>
    <xf numFmtId="0" fontId="49" fillId="36" borderId="0" xfId="62" applyFont="1" applyFill="1" applyAlignment="1">
      <alignment horizontal="center" vertical="center"/>
    </xf>
    <xf numFmtId="164" fontId="34" fillId="36" borderId="60" xfId="40" applyNumberFormat="1" applyFont="1" applyFill="1" applyBorder="1" applyAlignment="1">
      <alignment horizontal="left" vertical="center" wrapText="1"/>
    </xf>
    <xf numFmtId="164" fontId="34" fillId="36" borderId="0" xfId="40" applyNumberFormat="1" applyFont="1" applyFill="1" applyBorder="1" applyAlignment="1">
      <alignment horizontal="left" vertical="center" wrapText="1"/>
    </xf>
    <xf numFmtId="0" fontId="18" fillId="36" borderId="0" xfId="62" applyFont="1" applyFill="1" applyBorder="1" applyAlignment="1">
      <alignment vertical="center" wrapText="1"/>
    </xf>
    <xf numFmtId="171" fontId="109" fillId="33" borderId="0" xfId="62" applyNumberFormat="1" applyFont="1" applyFill="1" applyBorder="1" applyAlignment="1">
      <alignment horizontal="center" vertical="center" wrapText="1"/>
    </xf>
    <xf numFmtId="171" fontId="109" fillId="33" borderId="0" xfId="62" applyNumberFormat="1" applyFont="1" applyFill="1" applyBorder="1" applyAlignment="1">
      <alignment horizontal="center" vertical="center"/>
    </xf>
    <xf numFmtId="164" fontId="34" fillId="36" borderId="66" xfId="40" applyNumberFormat="1" applyFont="1" applyFill="1" applyBorder="1" applyAlignment="1">
      <alignment horizontal="left" vertical="center" wrapText="1"/>
    </xf>
    <xf numFmtId="164" fontId="18" fillId="36" borderId="0" xfId="40" applyNumberFormat="1" applyFont="1" applyFill="1" applyBorder="1" applyAlignment="1">
      <alignment horizontal="justify" vertical="center" wrapText="1"/>
    </xf>
    <xf numFmtId="164" fontId="18" fillId="36" borderId="0" xfId="40" applyNumberFormat="1" applyFont="1" applyFill="1" applyBorder="1" applyAlignment="1">
      <alignment horizontal="justify" wrapText="1"/>
    </xf>
    <xf numFmtId="0" fontId="18" fillId="36" borderId="0" xfId="62" applyFont="1" applyFill="1" applyBorder="1" applyAlignment="1"/>
    <xf numFmtId="164" fontId="34" fillId="36" borderId="59" xfId="40" applyNumberFormat="1" applyFont="1" applyFill="1" applyBorder="1" applyAlignment="1">
      <alignment horizontal="left" vertical="center" wrapText="1"/>
    </xf>
    <xf numFmtId="172" fontId="18" fillId="25" borderId="0" xfId="0" applyNumberFormat="1" applyFont="1" applyFill="1" applyBorder="1" applyAlignment="1">
      <alignment horizontal="left"/>
    </xf>
    <xf numFmtId="164" fontId="23" fillId="27" borderId="0" xfId="40" applyNumberFormat="1" applyFont="1" applyFill="1" applyBorder="1" applyAlignment="1">
      <alignment horizontal="left" wrapText="1"/>
    </xf>
    <xf numFmtId="164" fontId="23" fillId="24" borderId="0" xfId="40" applyNumberFormat="1" applyFont="1" applyFill="1" applyBorder="1" applyAlignment="1">
      <alignment wrapText="1"/>
    </xf>
    <xf numFmtId="164" fontId="29" fillId="24" borderId="0" xfId="40" applyNumberFormat="1" applyFont="1" applyFill="1" applyBorder="1" applyAlignment="1">
      <alignment horizontal="left" wrapText="1"/>
    </xf>
    <xf numFmtId="164" fontId="17" fillId="24" borderId="0" xfId="40" applyNumberFormat="1" applyFont="1" applyFill="1" applyBorder="1" applyAlignment="1">
      <alignment horizontal="left" wrapText="1"/>
    </xf>
    <xf numFmtId="164" fontId="18" fillId="24" borderId="0" xfId="40" applyNumberFormat="1" applyFont="1" applyFill="1" applyBorder="1" applyAlignment="1">
      <alignment wrapText="1"/>
    </xf>
    <xf numFmtId="164" fontId="18" fillId="27" borderId="0" xfId="40" applyNumberFormat="1" applyFont="1" applyFill="1" applyBorder="1" applyAlignment="1">
      <alignment wrapText="1"/>
    </xf>
    <xf numFmtId="0" fontId="16" fillId="25" borderId="0" xfId="0" applyFont="1" applyFill="1" applyBorder="1" applyAlignment="1">
      <alignment horizontal="justify" vertical="top" wrapText="1"/>
    </xf>
    <xf numFmtId="0" fontId="25" fillId="25" borderId="0" xfId="0" applyFont="1" applyFill="1" applyBorder="1" applyAlignment="1">
      <alignment horizontal="justify" vertical="top" wrapText="1"/>
    </xf>
    <xf numFmtId="0" fontId="23" fillId="25" borderId="18" xfId="0" applyFont="1" applyFill="1" applyBorder="1" applyAlignment="1">
      <alignment horizontal="right" indent="6"/>
    </xf>
    <xf numFmtId="0" fontId="17" fillId="25" borderId="0" xfId="0" applyFont="1" applyFill="1" applyBorder="1" applyAlignment="1"/>
    <xf numFmtId="0" fontId="23" fillId="25" borderId="0" xfId="0" applyFont="1" applyFill="1" applyBorder="1" applyAlignment="1"/>
    <xf numFmtId="171" fontId="18" fillId="24" borderId="0" xfId="40" applyNumberFormat="1" applyFont="1" applyFill="1" applyBorder="1" applyAlignment="1">
      <alignment horizontal="left" wrapText="1"/>
    </xf>
    <xf numFmtId="171" fontId="28" fillId="24" borderId="0" xfId="40" applyNumberFormat="1" applyFont="1" applyFill="1" applyBorder="1" applyAlignment="1">
      <alignment horizontal="left" wrapText="1"/>
    </xf>
    <xf numFmtId="0" fontId="15" fillId="25" borderId="0" xfId="0" applyFont="1" applyFill="1" applyBorder="1" applyAlignment="1"/>
    <xf numFmtId="172" fontId="18" fillId="25" borderId="0" xfId="0" applyNumberFormat="1" applyFont="1" applyFill="1" applyBorder="1" applyAlignment="1">
      <alignment horizontal="right"/>
    </xf>
    <xf numFmtId="172" fontId="18" fillId="25" borderId="19" xfId="0" applyNumberFormat="1" applyFont="1" applyFill="1" applyBorder="1" applyAlignment="1">
      <alignment horizontal="right"/>
    </xf>
    <xf numFmtId="0" fontId="17" fillId="26" borderId="0" xfId="0" applyFont="1" applyFill="1" applyBorder="1" applyAlignment="1">
      <alignment horizontal="justify" vertical="center" wrapText="1" readingOrder="1"/>
    </xf>
    <xf numFmtId="164" fontId="119" fillId="24" borderId="20" xfId="40" applyNumberFormat="1" applyFont="1" applyFill="1" applyBorder="1" applyAlignment="1">
      <alignment horizontal="justify" readingOrder="1"/>
    </xf>
    <xf numFmtId="164" fontId="119" fillId="24" borderId="0" xfId="40" applyNumberFormat="1" applyFont="1" applyFill="1" applyBorder="1" applyAlignment="1">
      <alignment horizontal="justify" readingOrder="1"/>
    </xf>
    <xf numFmtId="0" fontId="17" fillId="25" borderId="0" xfId="0" applyFont="1" applyFill="1" applyBorder="1" applyAlignment="1">
      <alignment horizontal="justify" vertical="center" readingOrder="1"/>
    </xf>
    <xf numFmtId="0" fontId="17" fillId="25" borderId="0" xfId="0" applyFont="1" applyFill="1" applyBorder="1" applyAlignment="1">
      <alignment horizontal="justify" vertical="center" wrapText="1" readingOrder="1"/>
    </xf>
    <xf numFmtId="0" fontId="18" fillId="25" borderId="0" xfId="0" applyFont="1" applyFill="1" applyBorder="1" applyAlignment="1">
      <alignment horizontal="justify" vertical="center" readingOrder="1"/>
    </xf>
    <xf numFmtId="173" fontId="18" fillId="26" borderId="20" xfId="62" applyNumberFormat="1" applyFont="1" applyFill="1" applyBorder="1" applyAlignment="1">
      <alignment horizontal="right" vertical="center" wrapText="1"/>
    </xf>
    <xf numFmtId="173" fontId="18" fillId="26" borderId="0" xfId="62" applyNumberFormat="1" applyFont="1" applyFill="1" applyBorder="1" applyAlignment="1">
      <alignment horizontal="right" vertical="center" wrapText="1"/>
    </xf>
    <xf numFmtId="0" fontId="17" fillId="25" borderId="18" xfId="0" applyFont="1" applyFill="1" applyBorder="1" applyAlignment="1">
      <alignment horizontal="left" indent="5" readingOrder="1"/>
    </xf>
    <xf numFmtId="0" fontId="23" fillId="25" borderId="18" xfId="0" applyFont="1" applyFill="1" applyBorder="1" applyAlignment="1">
      <alignment horizontal="left" indent="5" readingOrder="1"/>
    </xf>
    <xf numFmtId="0" fontId="18" fillId="0" borderId="0" xfId="0" applyFont="1" applyBorder="1" applyAlignment="1">
      <alignment horizontal="justify" readingOrder="1"/>
    </xf>
    <xf numFmtId="0" fontId="17" fillId="25" borderId="0" xfId="0" applyNumberFormat="1" applyFont="1" applyFill="1" applyBorder="1" applyAlignment="1">
      <alignment horizontal="justify" vertical="center" readingOrder="1"/>
    </xf>
    <xf numFmtId="0" fontId="75" fillId="25" borderId="0" xfId="70" applyFont="1" applyFill="1" applyBorder="1" applyAlignment="1" applyProtection="1">
      <alignment horizontal="left"/>
    </xf>
    <xf numFmtId="172" fontId="18" fillId="25" borderId="0" xfId="70" applyNumberFormat="1" applyFont="1" applyFill="1" applyBorder="1" applyAlignment="1" applyProtection="1">
      <alignment horizontal="left"/>
    </xf>
    <xf numFmtId="0" fontId="22" fillId="0" borderId="0" xfId="70" applyFont="1" applyBorder="1" applyAlignment="1" applyProtection="1">
      <alignment vertical="top" wrapText="1"/>
    </xf>
    <xf numFmtId="0" fontId="8" fillId="0" borderId="0" xfId="70" applyBorder="1" applyAlignment="1" applyProtection="1">
      <alignment vertical="top" wrapText="1"/>
    </xf>
    <xf numFmtId="0" fontId="17" fillId="26" borderId="52" xfId="70" applyFont="1" applyFill="1" applyBorder="1" applyAlignment="1" applyProtection="1">
      <alignment horizontal="center"/>
    </xf>
    <xf numFmtId="167" fontId="18" fillId="24" borderId="0" xfId="40" applyNumberFormat="1" applyFont="1" applyFill="1" applyBorder="1" applyAlignment="1" applyProtection="1">
      <alignment horizontal="right" wrapText="1" indent="2"/>
    </xf>
    <xf numFmtId="166" fontId="18" fillId="24" borderId="0" xfId="40" applyNumberFormat="1" applyFont="1" applyFill="1" applyBorder="1" applyAlignment="1" applyProtection="1">
      <alignment horizontal="right" wrapText="1" indent="2"/>
    </xf>
    <xf numFmtId="167" fontId="18" fillId="27" borderId="0" xfId="40" applyNumberFormat="1" applyFont="1" applyFill="1" applyBorder="1" applyAlignment="1" applyProtection="1">
      <alignment horizontal="right" wrapText="1" indent="2"/>
    </xf>
    <xf numFmtId="0" fontId="22" fillId="25" borderId="0" xfId="70" applyFont="1" applyFill="1" applyBorder="1" applyAlignment="1" applyProtection="1">
      <alignment horizontal="right"/>
    </xf>
    <xf numFmtId="166" fontId="18" fillId="27" borderId="0" xfId="40" applyNumberFormat="1" applyFont="1" applyFill="1" applyBorder="1" applyAlignment="1" applyProtection="1">
      <alignment horizontal="right" wrapText="1" indent="2"/>
    </xf>
    <xf numFmtId="166" fontId="75" fillId="27" borderId="0" xfId="40" applyNumberFormat="1" applyFont="1" applyFill="1" applyBorder="1" applyAlignment="1" applyProtection="1">
      <alignment horizontal="right" wrapText="1" indent="2"/>
    </xf>
    <xf numFmtId="166" fontId="75" fillId="24" borderId="0" xfId="40" applyNumberFormat="1" applyFont="1" applyFill="1" applyBorder="1" applyAlignment="1" applyProtection="1">
      <alignment horizontal="right" wrapText="1" indent="2"/>
    </xf>
    <xf numFmtId="166" fontId="75" fillId="25" borderId="0" xfId="70" applyNumberFormat="1" applyFont="1" applyFill="1" applyBorder="1" applyAlignment="1" applyProtection="1">
      <alignment horizontal="right" indent="2"/>
    </xf>
    <xf numFmtId="166" fontId="75" fillId="26" borderId="0" xfId="70" applyNumberFormat="1" applyFont="1" applyFill="1" applyBorder="1" applyAlignment="1" applyProtection="1">
      <alignment horizontal="right" indent="2"/>
    </xf>
    <xf numFmtId="0" fontId="17" fillId="25" borderId="18" xfId="70" applyFont="1" applyFill="1" applyBorder="1" applyAlignment="1" applyProtection="1">
      <alignment horizontal="right" indent="5"/>
    </xf>
    <xf numFmtId="0" fontId="22" fillId="0" borderId="0" xfId="70" applyFont="1" applyBorder="1" applyAlignment="1" applyProtection="1">
      <alignment vertical="justify" wrapText="1"/>
    </xf>
    <xf numFmtId="0" fontId="8" fillId="0" borderId="0" xfId="70" applyBorder="1" applyAlignment="1" applyProtection="1">
      <alignment vertical="justify" wrapText="1"/>
    </xf>
    <xf numFmtId="172" fontId="18" fillId="25" borderId="0" xfId="70" applyNumberFormat="1" applyFont="1" applyFill="1" applyBorder="1" applyAlignment="1" applyProtection="1">
      <alignment horizontal="right"/>
    </xf>
    <xf numFmtId="0" fontId="18" fillId="24" borderId="0" xfId="40" applyFont="1" applyFill="1" applyBorder="1" applyAlignment="1" applyProtection="1">
      <alignment horizontal="left" indent="1"/>
    </xf>
    <xf numFmtId="165" fontId="18" fillId="25" borderId="0" xfId="70" applyNumberFormat="1" applyFont="1" applyFill="1" applyBorder="1" applyAlignment="1" applyProtection="1">
      <alignment horizontal="right" indent="2"/>
    </xf>
    <xf numFmtId="165" fontId="18" fillId="26" borderId="0" xfId="70" applyNumberFormat="1" applyFont="1" applyFill="1" applyBorder="1" applyAlignment="1" applyProtection="1">
      <alignment horizontal="right" indent="2"/>
    </xf>
    <xf numFmtId="168" fontId="18" fillId="27" borderId="0" xfId="40" applyNumberFormat="1" applyFont="1" applyFill="1" applyBorder="1" applyAlignment="1" applyProtection="1">
      <alignment horizontal="right" wrapText="1" indent="2"/>
    </xf>
    <xf numFmtId="0" fontId="17" fillId="24" borderId="0" xfId="40" applyFont="1" applyFill="1" applyBorder="1" applyAlignment="1" applyProtection="1">
      <alignment horizontal="left" wrapText="1"/>
    </xf>
    <xf numFmtId="168" fontId="18" fillId="24" borderId="0" xfId="40" applyNumberFormat="1" applyFont="1" applyFill="1" applyBorder="1" applyAlignment="1" applyProtection="1">
      <alignment horizontal="right" wrapText="1" indent="2"/>
    </xf>
    <xf numFmtId="0" fontId="17" fillId="24" borderId="0" xfId="40" applyFont="1" applyFill="1" applyBorder="1" applyAlignment="1" applyProtection="1">
      <alignment horizontal="left" indent="2"/>
    </xf>
    <xf numFmtId="167" fontId="17" fillId="24" borderId="0" xfId="40" applyNumberFormat="1" applyFont="1" applyFill="1" applyBorder="1" applyAlignment="1" applyProtection="1">
      <alignment horizontal="right" wrapText="1" indent="2"/>
    </xf>
    <xf numFmtId="167" fontId="17" fillId="27" borderId="0" xfId="40" applyNumberFormat="1" applyFont="1" applyFill="1" applyBorder="1" applyAlignment="1" applyProtection="1">
      <alignment horizontal="right" wrapText="1" indent="2"/>
    </xf>
    <xf numFmtId="166" fontId="18" fillId="46" borderId="0" xfId="60" applyNumberFormat="1" applyFont="1" applyFill="1" applyBorder="1" applyAlignment="1" applyProtection="1">
      <alignment horizontal="right" wrapText="1" indent="2"/>
    </xf>
    <xf numFmtId="166" fontId="18" fillId="43" borderId="0" xfId="60" applyNumberFormat="1" applyFont="1" applyFill="1" applyBorder="1" applyAlignment="1" applyProtection="1">
      <alignment horizontal="right" wrapText="1" indent="2"/>
    </xf>
    <xf numFmtId="0" fontId="17" fillId="25" borderId="0" xfId="70" applyFont="1" applyFill="1" applyBorder="1" applyAlignment="1" applyProtection="1">
      <alignment horizontal="left" indent="4"/>
    </xf>
    <xf numFmtId="0" fontId="47" fillId="26" borderId="15" xfId="70" applyFont="1" applyFill="1" applyBorder="1" applyAlignment="1" applyProtection="1">
      <alignment horizontal="left" vertical="center"/>
    </xf>
    <xf numFmtId="0" fontId="47" fillId="26" borderId="16" xfId="70" applyFont="1" applyFill="1" applyBorder="1" applyAlignment="1" applyProtection="1">
      <alignment horizontal="left" vertical="center"/>
    </xf>
    <xf numFmtId="0" fontId="47" fillId="26" borderId="17" xfId="70" applyFont="1" applyFill="1" applyBorder="1" applyAlignment="1" applyProtection="1">
      <alignment horizontal="left" vertical="center"/>
    </xf>
    <xf numFmtId="0" fontId="22" fillId="25" borderId="0" xfId="70" applyFont="1" applyFill="1" applyBorder="1" applyAlignment="1" applyProtection="1">
      <alignment vertical="justify" wrapText="1"/>
    </xf>
    <xf numFmtId="0" fontId="8" fillId="25" borderId="0" xfId="70" applyFill="1" applyBorder="1" applyAlignment="1" applyProtection="1">
      <alignment vertical="justify" wrapText="1"/>
    </xf>
    <xf numFmtId="0" fontId="81" fillId="25" borderId="0" xfId="70" applyFont="1" applyFill="1" applyBorder="1" applyAlignment="1" applyProtection="1">
      <alignment horizontal="center"/>
    </xf>
    <xf numFmtId="0" fontId="22" fillId="25" borderId="0" xfId="70" applyFont="1" applyFill="1" applyBorder="1" applyAlignment="1" applyProtection="1">
      <alignment vertical="top"/>
    </xf>
    <xf numFmtId="0" fontId="8" fillId="25" borderId="0" xfId="70" applyFill="1" applyBorder="1" applyAlignment="1" applyProtection="1">
      <alignment vertical="top"/>
    </xf>
    <xf numFmtId="165" fontId="29" fillId="25" borderId="0" xfId="70" applyNumberFormat="1" applyFont="1" applyFill="1" applyBorder="1" applyAlignment="1" applyProtection="1">
      <alignment horizontal="right" indent="2"/>
    </xf>
    <xf numFmtId="165" fontId="29" fillId="26" borderId="0" xfId="70" applyNumberFormat="1" applyFont="1" applyFill="1" applyBorder="1" applyAlignment="1" applyProtection="1">
      <alignment horizontal="right" indent="2"/>
    </xf>
    <xf numFmtId="165" fontId="75" fillId="25" borderId="0" xfId="70" applyNumberFormat="1" applyFont="1" applyFill="1" applyBorder="1" applyAlignment="1" applyProtection="1">
      <alignment horizontal="right" indent="2"/>
    </xf>
    <xf numFmtId="165" fontId="75" fillId="26" borderId="0" xfId="70" applyNumberFormat="1" applyFont="1" applyFill="1" applyBorder="1" applyAlignment="1" applyProtection="1">
      <alignment horizontal="right" indent="2"/>
    </xf>
    <xf numFmtId="165" fontId="18" fillId="24" borderId="0" xfId="40" applyNumberFormat="1" applyFont="1" applyFill="1" applyBorder="1" applyAlignment="1" applyProtection="1">
      <alignment horizontal="right" wrapText="1" indent="2"/>
    </xf>
    <xf numFmtId="165" fontId="18" fillId="27" borderId="0" xfId="40" applyNumberFormat="1" applyFont="1" applyFill="1" applyBorder="1" applyAlignment="1" applyProtection="1">
      <alignment horizontal="right" wrapText="1" indent="2"/>
    </xf>
    <xf numFmtId="0" fontId="17" fillId="25" borderId="0" xfId="70" applyFont="1" applyFill="1" applyBorder="1" applyAlignment="1" applyProtection="1">
      <alignment horizontal="right" indent="6"/>
    </xf>
    <xf numFmtId="0" fontId="80" fillId="26" borderId="24" xfId="0" applyFont="1" applyFill="1" applyBorder="1" applyAlignment="1">
      <alignment horizontal="left" vertical="center" wrapText="1"/>
    </xf>
    <xf numFmtId="0" fontId="80" fillId="26" borderId="26" xfId="0" applyFont="1" applyFill="1" applyBorder="1" applyAlignment="1">
      <alignment horizontal="left" vertical="center" wrapText="1"/>
    </xf>
    <xf numFmtId="0" fontId="80" fillId="26" borderId="25" xfId="0" applyFont="1" applyFill="1" applyBorder="1" applyAlignment="1">
      <alignment horizontal="left" vertical="center" wrapText="1"/>
    </xf>
    <xf numFmtId="0" fontId="84" fillId="25" borderId="24" xfId="62" applyFont="1" applyFill="1" applyBorder="1" applyAlignment="1">
      <alignment horizontal="left" vertical="center"/>
    </xf>
    <xf numFmtId="0" fontId="84" fillId="25" borderId="25" xfId="62" applyFont="1" applyFill="1" applyBorder="1" applyAlignment="1">
      <alignment horizontal="left" vertical="center"/>
    </xf>
    <xf numFmtId="0" fontId="17" fillId="25" borderId="0" xfId="62" applyFont="1" applyFill="1" applyBorder="1" applyAlignment="1">
      <alignment horizontal="left" indent="6"/>
    </xf>
    <xf numFmtId="0" fontId="84" fillId="26" borderId="0" xfId="62" applyFont="1" applyFill="1" applyBorder="1" applyAlignment="1">
      <alignment horizontal="center" vertical="center"/>
    </xf>
    <xf numFmtId="1" fontId="17" fillId="25" borderId="13" xfId="0" applyNumberFormat="1" applyFont="1" applyFill="1" applyBorder="1" applyAlignment="1">
      <alignment horizontal="center"/>
    </xf>
    <xf numFmtId="1" fontId="17" fillId="25" borderId="81" xfId="0" applyNumberFormat="1" applyFont="1" applyFill="1" applyBorder="1" applyAlignment="1">
      <alignment horizontal="center"/>
    </xf>
    <xf numFmtId="1" fontId="17" fillId="25" borderId="13" xfId="0" applyNumberFormat="1" applyFont="1" applyFill="1" applyBorder="1" applyAlignment="1">
      <alignment horizontal="center" wrapText="1"/>
    </xf>
    <xf numFmtId="0" fontId="22" fillId="25" borderId="0" xfId="62" applyFont="1" applyFill="1" applyBorder="1" applyAlignment="1">
      <alignment vertical="top" wrapText="1"/>
    </xf>
    <xf numFmtId="0" fontId="84" fillId="26" borderId="0" xfId="62" applyFont="1" applyFill="1" applyBorder="1" applyAlignment="1">
      <alignment horizontal="left" vertical="center"/>
    </xf>
    <xf numFmtId="0" fontId="22" fillId="26" borderId="0" xfId="62" applyFont="1" applyFill="1" applyBorder="1" applyAlignment="1">
      <alignment horizontal="justify" wrapText="1"/>
    </xf>
    <xf numFmtId="0" fontId="22" fillId="25" borderId="0" xfId="62" applyFont="1" applyFill="1" applyBorder="1" applyAlignment="1">
      <alignment wrapText="1"/>
    </xf>
    <xf numFmtId="0" fontId="22" fillId="25" borderId="0" xfId="62" applyFont="1" applyFill="1" applyBorder="1" applyAlignment="1">
      <alignment vertical="center" wrapText="1"/>
    </xf>
    <xf numFmtId="0" fontId="22" fillId="25" borderId="19" xfId="62" applyFont="1" applyFill="1" applyBorder="1" applyAlignment="1">
      <alignment vertical="center" wrapText="1"/>
    </xf>
    <xf numFmtId="0" fontId="75" fillId="25" borderId="0" xfId="0" applyFont="1" applyFill="1" applyBorder="1" applyAlignment="1">
      <alignment horizontal="left"/>
    </xf>
    <xf numFmtId="0" fontId="17" fillId="26" borderId="18" xfId="0" applyFont="1" applyFill="1" applyBorder="1" applyAlignment="1">
      <alignment horizontal="right" indent="6"/>
    </xf>
    <xf numFmtId="0" fontId="15" fillId="25" borderId="23" xfId="0" applyFont="1" applyFill="1" applyBorder="1" applyAlignment="1">
      <alignment horizontal="left"/>
    </xf>
    <xf numFmtId="0" fontId="15" fillId="25" borderId="22" xfId="0" applyFont="1" applyFill="1" applyBorder="1" applyAlignment="1">
      <alignment horizontal="left"/>
    </xf>
    <xf numFmtId="0" fontId="15" fillId="25" borderId="0" xfId="0" applyFont="1" applyFill="1" applyBorder="1" applyAlignment="1">
      <alignment horizontal="left"/>
    </xf>
    <xf numFmtId="0" fontId="22" fillId="25" borderId="0" xfId="0" applyFont="1" applyFill="1" applyBorder="1" applyAlignment="1">
      <alignment horizontal="left" vertical="top"/>
    </xf>
    <xf numFmtId="0" fontId="11" fillId="25" borderId="0" xfId="0" applyFont="1" applyFill="1" applyBorder="1"/>
    <xf numFmtId="0" fontId="116" fillId="26" borderId="13" xfId="0" applyFont="1" applyFill="1" applyBorder="1" applyAlignment="1">
      <alignment horizontal="center" wrapText="1"/>
    </xf>
    <xf numFmtId="0" fontId="116" fillId="26" borderId="13" xfId="0" applyFont="1" applyFill="1" applyBorder="1" applyAlignment="1">
      <alignment horizontal="center"/>
    </xf>
    <xf numFmtId="0" fontId="35" fillId="24" borderId="0" xfId="40" applyFont="1" applyFill="1" applyBorder="1" applyAlignment="1">
      <alignment horizontal="justify" wrapText="1"/>
    </xf>
    <xf numFmtId="0" fontId="22" fillId="24" borderId="0" xfId="40" applyFont="1" applyFill="1" applyBorder="1" applyAlignment="1">
      <alignment horizontal="justify" wrapText="1"/>
    </xf>
    <xf numFmtId="0" fontId="35" fillId="24" borderId="0" xfId="40" applyNumberFormat="1" applyFont="1" applyFill="1" applyBorder="1" applyAlignment="1">
      <alignment horizontal="justify" vertical="center" wrapText="1"/>
    </xf>
    <xf numFmtId="0" fontId="22" fillId="24" borderId="0" xfId="40" applyNumberFormat="1" applyFont="1" applyFill="1" applyBorder="1" applyAlignment="1">
      <alignment horizontal="justify" vertical="center" wrapText="1"/>
    </xf>
    <xf numFmtId="0" fontId="22" fillId="24" borderId="0" xfId="40" applyFont="1" applyFill="1" applyBorder="1" applyAlignment="1">
      <alignment horizontal="justify" vertical="top" wrapText="1"/>
    </xf>
    <xf numFmtId="172" fontId="18" fillId="25" borderId="0" xfId="70" applyNumberFormat="1" applyFont="1" applyFill="1" applyBorder="1" applyAlignment="1">
      <alignment horizontal="right"/>
    </xf>
    <xf numFmtId="0" fontId="17" fillId="25" borderId="18" xfId="70" applyFont="1" applyFill="1" applyBorder="1" applyAlignment="1">
      <alignment horizontal="left" indent="6"/>
    </xf>
    <xf numFmtId="0" fontId="17" fillId="25" borderId="0" xfId="70" applyFont="1" applyFill="1" applyBorder="1" applyAlignment="1">
      <alignment horizontal="left" indent="6"/>
    </xf>
    <xf numFmtId="0" fontId="22" fillId="25" borderId="0" xfId="70" applyFont="1" applyFill="1" applyBorder="1" applyAlignment="1">
      <alignment horizontal="left" vertical="top"/>
    </xf>
    <xf numFmtId="0" fontId="75" fillId="25" borderId="0" xfId="70" applyFont="1" applyFill="1" applyBorder="1" applyAlignment="1">
      <alignment horizontal="left"/>
    </xf>
    <xf numFmtId="0" fontId="17" fillId="26" borderId="13" xfId="70" applyFont="1" applyFill="1" applyBorder="1" applyAlignment="1">
      <alignment horizontal="center"/>
    </xf>
    <xf numFmtId="0" fontId="75" fillId="25" borderId="0" xfId="78" applyFont="1" applyFill="1" applyBorder="1" applyAlignment="1">
      <alignment horizontal="left" vertical="center"/>
    </xf>
    <xf numFmtId="0" fontId="117" fillId="24" borderId="0" xfId="40" applyFont="1" applyFill="1" applyBorder="1" applyAlignment="1">
      <alignment horizontal="justify" vertical="top" wrapText="1"/>
    </xf>
    <xf numFmtId="172" fontId="9" fillId="25" borderId="0" xfId="70" applyNumberFormat="1" applyFont="1" applyFill="1" applyBorder="1" applyAlignment="1">
      <alignment horizontal="left"/>
    </xf>
    <xf numFmtId="0" fontId="17" fillId="25" borderId="18" xfId="70" applyFont="1" applyFill="1" applyBorder="1" applyAlignment="1">
      <alignment horizontal="left"/>
    </xf>
    <xf numFmtId="0" fontId="22" fillId="25" borderId="22" xfId="70" applyFont="1" applyFill="1" applyBorder="1" applyAlignment="1">
      <alignment horizontal="center"/>
    </xf>
    <xf numFmtId="0" fontId="22" fillId="25" borderId="53" xfId="70" applyFont="1" applyFill="1" applyBorder="1" applyAlignment="1">
      <alignment horizontal="center"/>
    </xf>
    <xf numFmtId="0" fontId="123" fillId="26" borderId="27" xfId="70" applyFont="1" applyFill="1" applyBorder="1" applyAlignment="1">
      <alignment horizontal="left" vertical="center"/>
    </xf>
    <xf numFmtId="0" fontId="123" fillId="26" borderId="28" xfId="70" applyFont="1" applyFill="1" applyBorder="1" applyAlignment="1">
      <alignment horizontal="left" vertical="center"/>
    </xf>
    <xf numFmtId="0" fontId="123" fillId="26" borderId="29" xfId="70" applyFont="1" applyFill="1" applyBorder="1" applyAlignment="1">
      <alignment horizontal="left" vertical="center"/>
    </xf>
    <xf numFmtId="0" fontId="112" fillId="26" borderId="70" xfId="70" applyFont="1" applyFill="1" applyBorder="1" applyAlignment="1">
      <alignment horizontal="center" vertical="center"/>
    </xf>
    <xf numFmtId="0" fontId="112" fillId="26" borderId="71" xfId="70" applyFont="1" applyFill="1" applyBorder="1" applyAlignment="1">
      <alignment horizontal="center" vertical="center"/>
    </xf>
    <xf numFmtId="0" fontId="112" fillId="26" borderId="74" xfId="70" applyFont="1" applyFill="1" applyBorder="1" applyAlignment="1">
      <alignment horizontal="center" vertical="center"/>
    </xf>
    <xf numFmtId="0" fontId="112" fillId="26" borderId="75" xfId="70" applyFont="1" applyFill="1" applyBorder="1" applyAlignment="1">
      <alignment horizontal="center" vertical="center"/>
    </xf>
    <xf numFmtId="0" fontId="17" fillId="25" borderId="13" xfId="70" applyFont="1" applyFill="1" applyBorder="1" applyAlignment="1">
      <alignment horizontal="center" vertical="center" wrapText="1"/>
    </xf>
    <xf numFmtId="0" fontId="17" fillId="25" borderId="72" xfId="70" applyFont="1" applyFill="1" applyBorder="1" applyAlignment="1">
      <alignment horizontal="center" vertical="center" wrapText="1"/>
    </xf>
    <xf numFmtId="0" fontId="17" fillId="25" borderId="73" xfId="70" applyFont="1" applyFill="1" applyBorder="1" applyAlignment="1">
      <alignment horizontal="center" vertical="center" wrapText="1"/>
    </xf>
    <xf numFmtId="0" fontId="17" fillId="25" borderId="76" xfId="70" applyFont="1" applyFill="1" applyBorder="1" applyAlignment="1">
      <alignment horizontal="center" vertical="center" wrapText="1"/>
    </xf>
    <xf numFmtId="172" fontId="9" fillId="26" borderId="0" xfId="63" applyNumberFormat="1" applyFont="1" applyFill="1" applyAlignment="1">
      <alignment horizontal="right"/>
    </xf>
    <xf numFmtId="0" fontId="17" fillId="25" borderId="18" xfId="63" applyFont="1" applyFill="1" applyBorder="1" applyAlignment="1">
      <alignment horizontal="left" indent="6"/>
    </xf>
    <xf numFmtId="0" fontId="133" fillId="28" borderId="34" xfId="63" applyFont="1" applyFill="1" applyBorder="1" applyAlignment="1">
      <alignment horizontal="center" vertical="center"/>
    </xf>
    <xf numFmtId="0" fontId="133" fillId="28" borderId="35" xfId="63" applyFont="1" applyFill="1" applyBorder="1" applyAlignment="1">
      <alignment horizontal="center" vertical="center"/>
    </xf>
    <xf numFmtId="0" fontId="133" fillId="28" borderId="37" xfId="63" applyFont="1" applyFill="1" applyBorder="1" applyAlignment="1">
      <alignment horizontal="center" vertical="center"/>
    </xf>
    <xf numFmtId="0" fontId="22" fillId="26" borderId="0" xfId="63" applyFont="1" applyFill="1" applyBorder="1" applyAlignment="1">
      <alignment horizontal="justify" wrapText="1"/>
    </xf>
    <xf numFmtId="0" fontId="17" fillId="25" borderId="18" xfId="62" applyFont="1" applyFill="1" applyBorder="1" applyAlignment="1">
      <alignment horizontal="right" indent="6"/>
    </xf>
    <xf numFmtId="0" fontId="22" fillId="24" borderId="51" xfId="40" applyFont="1" applyFill="1" applyBorder="1" applyAlignment="1">
      <alignment vertical="justify" wrapText="1"/>
    </xf>
    <xf numFmtId="0" fontId="22" fillId="24" borderId="0" xfId="40" applyFont="1" applyFill="1" applyBorder="1" applyAlignment="1">
      <alignment vertical="justify" wrapText="1"/>
    </xf>
    <xf numFmtId="0" fontId="22" fillId="25" borderId="51" xfId="62" applyFont="1" applyFill="1" applyBorder="1" applyAlignment="1">
      <alignment horizontal="left" vertical="top"/>
    </xf>
    <xf numFmtId="0" fontId="22" fillId="25" borderId="0" xfId="62" applyFont="1" applyFill="1" applyBorder="1" applyAlignment="1">
      <alignment horizontal="left" vertical="top"/>
    </xf>
    <xf numFmtId="0" fontId="17" fillId="25" borderId="56" xfId="62" applyFont="1" applyFill="1" applyBorder="1" applyAlignment="1">
      <alignment horizontal="center"/>
    </xf>
    <xf numFmtId="0" fontId="17" fillId="25" borderId="57" xfId="62" applyFont="1" applyFill="1" applyBorder="1" applyAlignment="1">
      <alignment horizontal="center"/>
    </xf>
    <xf numFmtId="0" fontId="75" fillId="25" borderId="0" xfId="62" applyFont="1" applyFill="1" applyBorder="1" applyAlignment="1">
      <alignment horizontal="left" vertical="center" wrapText="1"/>
    </xf>
    <xf numFmtId="0" fontId="75" fillId="24" borderId="0" xfId="40" applyFont="1" applyFill="1" applyBorder="1" applyAlignment="1">
      <alignment vertical="center" wrapText="1"/>
    </xf>
    <xf numFmtId="172" fontId="18" fillId="25" borderId="0" xfId="62" applyNumberFormat="1" applyFont="1" applyFill="1" applyBorder="1" applyAlignment="1">
      <alignment horizontal="left"/>
    </xf>
    <xf numFmtId="0" fontId="123" fillId="26" borderId="31" xfId="62" applyFont="1" applyFill="1" applyBorder="1" applyAlignment="1">
      <alignment horizontal="left" vertical="center" wrapText="1"/>
    </xf>
    <xf numFmtId="0" fontId="123" fillId="26" borderId="32" xfId="62" applyFont="1" applyFill="1" applyBorder="1" applyAlignment="1">
      <alignment horizontal="left" vertical="center" wrapText="1"/>
    </xf>
    <xf numFmtId="0" fontId="123" fillId="26" borderId="33" xfId="62" applyFont="1" applyFill="1" applyBorder="1" applyAlignment="1">
      <alignment horizontal="left" vertical="center" wrapText="1"/>
    </xf>
    <xf numFmtId="0" fontId="22" fillId="24" borderId="51" xfId="40" applyFont="1" applyFill="1" applyBorder="1" applyAlignment="1">
      <alignment horizontal="left" vertical="top"/>
    </xf>
    <xf numFmtId="0" fontId="22" fillId="24" borderId="0" xfId="40" applyFont="1" applyFill="1" applyBorder="1" applyAlignment="1">
      <alignment horizontal="left" vertical="top"/>
    </xf>
    <xf numFmtId="0" fontId="17" fillId="0" borderId="12" xfId="53" applyFont="1" applyBorder="1" applyAlignment="1">
      <alignment horizontal="center" vertical="center" wrapText="1"/>
    </xf>
    <xf numFmtId="0" fontId="17" fillId="0" borderId="57" xfId="53" applyFont="1" applyBorder="1" applyAlignment="1">
      <alignment horizontal="center" vertical="center" wrapText="1"/>
    </xf>
    <xf numFmtId="0" fontId="17" fillId="0" borderId="56" xfId="53" applyFont="1" applyBorder="1" applyAlignment="1">
      <alignment horizontal="center" vertical="center" wrapText="1"/>
    </xf>
    <xf numFmtId="164" fontId="18" fillId="27" borderId="48" xfId="40" applyNumberFormat="1" applyFont="1" applyFill="1" applyBorder="1" applyAlignment="1">
      <alignment horizontal="center" wrapText="1"/>
    </xf>
    <xf numFmtId="164" fontId="22" fillId="27" borderId="48" xfId="40" applyNumberFormat="1" applyFont="1" applyFill="1" applyBorder="1" applyAlignment="1">
      <alignment horizontal="right" wrapText="1"/>
    </xf>
    <xf numFmtId="0" fontId="35" fillId="25" borderId="0" xfId="62" applyFont="1" applyFill="1" applyBorder="1" applyAlignment="1">
      <alignment horizontal="left" vertical="center"/>
    </xf>
    <xf numFmtId="0" fontId="17" fillId="25" borderId="18" xfId="0" applyFont="1" applyFill="1" applyBorder="1" applyAlignment="1">
      <alignment horizontal="left" indent="6"/>
    </xf>
    <xf numFmtId="0" fontId="47" fillId="26" borderId="31" xfId="0" applyFont="1" applyFill="1" applyBorder="1" applyAlignment="1">
      <alignment horizontal="left" vertical="center"/>
    </xf>
    <xf numFmtId="0" fontId="47" fillId="26" borderId="32" xfId="0" applyFont="1" applyFill="1" applyBorder="1" applyAlignment="1">
      <alignment horizontal="left" vertical="center"/>
    </xf>
    <xf numFmtId="0" fontId="47" fillId="26" borderId="33" xfId="0" applyFont="1" applyFill="1" applyBorder="1" applyAlignment="1">
      <alignment horizontal="left" vertical="center"/>
    </xf>
    <xf numFmtId="0" fontId="22" fillId="0" borderId="0" xfId="0" applyFont="1" applyBorder="1" applyAlignment="1">
      <alignment vertical="justify" wrapText="1"/>
    </xf>
    <xf numFmtId="0" fontId="0" fillId="0" borderId="0" xfId="0" applyBorder="1" applyAlignment="1">
      <alignment vertical="justify" wrapText="1"/>
    </xf>
    <xf numFmtId="0" fontId="17" fillId="26" borderId="12" xfId="53" applyFont="1" applyFill="1" applyBorder="1" applyAlignment="1">
      <alignment horizontal="center" vertical="center" wrapText="1"/>
    </xf>
    <xf numFmtId="0" fontId="17" fillId="25" borderId="12" xfId="0" applyFont="1" applyFill="1" applyBorder="1" applyAlignment="1">
      <alignment horizontal="center"/>
    </xf>
    <xf numFmtId="0" fontId="17" fillId="25" borderId="56" xfId="0" applyFont="1" applyFill="1" applyBorder="1" applyAlignment="1">
      <alignment horizontal="center" wrapText="1"/>
    </xf>
    <xf numFmtId="0" fontId="17" fillId="25" borderId="12" xfId="0" applyFont="1" applyFill="1" applyBorder="1" applyAlignment="1">
      <alignment horizontal="center" wrapText="1"/>
    </xf>
    <xf numFmtId="172" fontId="18" fillId="25" borderId="0" xfId="62" applyNumberFormat="1" applyFont="1" applyFill="1" applyBorder="1" applyAlignment="1">
      <alignment horizontal="right"/>
    </xf>
    <xf numFmtId="0" fontId="75" fillId="25" borderId="0" xfId="0" applyFont="1" applyFill="1" applyBorder="1" applyAlignment="1">
      <alignment horizontal="left" vertical="center"/>
    </xf>
    <xf numFmtId="0" fontId="88" fillId="25" borderId="0" xfId="0" applyFont="1" applyFill="1" applyBorder="1" applyAlignment="1">
      <alignment horizontal="center"/>
    </xf>
    <xf numFmtId="0" fontId="17" fillId="25" borderId="0" xfId="70" applyFont="1" applyFill="1" applyBorder="1" applyAlignment="1">
      <alignment horizontal="left" indent="1"/>
    </xf>
    <xf numFmtId="0" fontId="22" fillId="26" borderId="65" xfId="70" applyFont="1" applyFill="1" applyBorder="1" applyAlignment="1">
      <alignment horizontal="left" vertical="top"/>
    </xf>
    <xf numFmtId="0" fontId="22" fillId="26" borderId="0" xfId="70" applyFont="1" applyFill="1" applyBorder="1" applyAlignment="1">
      <alignment horizontal="left" vertical="top"/>
    </xf>
    <xf numFmtId="0" fontId="17" fillId="0" borderId="0" xfId="70" applyFont="1" applyBorder="1" applyAlignment="1">
      <alignment horizontal="left" indent="1"/>
    </xf>
    <xf numFmtId="0" fontId="75" fillId="25" borderId="0" xfId="70" applyFont="1" applyFill="1" applyBorder="1" applyAlignment="1">
      <alignment horizontal="left" vertical="center"/>
    </xf>
    <xf numFmtId="0" fontId="116" fillId="25" borderId="0" xfId="70" applyFont="1" applyFill="1" applyBorder="1" applyAlignment="1">
      <alignment horizontal="left" indent="1"/>
    </xf>
    <xf numFmtId="0" fontId="17" fillId="25" borderId="0" xfId="70" applyFont="1" applyFill="1" applyBorder="1" applyAlignment="1">
      <alignment horizontal="left"/>
    </xf>
    <xf numFmtId="0" fontId="80" fillId="26" borderId="31" xfId="70" applyFont="1" applyFill="1" applyBorder="1" applyAlignment="1">
      <alignment horizontal="left" vertical="center"/>
    </xf>
    <xf numFmtId="0" fontId="80" fillId="26" borderId="32" xfId="70" applyFont="1" applyFill="1" applyBorder="1" applyAlignment="1">
      <alignment horizontal="left" vertical="center"/>
    </xf>
    <xf numFmtId="0" fontId="80" fillId="26" borderId="33" xfId="70" applyFont="1" applyFill="1" applyBorder="1" applyAlignment="1">
      <alignment horizontal="left" vertical="center"/>
    </xf>
    <xf numFmtId="0" fontId="90" fillId="26" borderId="34" xfId="70" applyFont="1" applyFill="1" applyBorder="1" applyAlignment="1">
      <alignment horizontal="left" vertical="center"/>
    </xf>
    <xf numFmtId="0" fontId="90" fillId="26" borderId="37" xfId="70" applyFont="1" applyFill="1" applyBorder="1" applyAlignment="1">
      <alignment horizontal="left" vertical="center"/>
    </xf>
    <xf numFmtId="0" fontId="90" fillId="26" borderId="35" xfId="70" applyFont="1" applyFill="1" applyBorder="1" applyAlignment="1">
      <alignment horizontal="left" vertical="center"/>
    </xf>
    <xf numFmtId="0" fontId="22" fillId="0" borderId="65" xfId="70" applyFont="1" applyBorder="1" applyAlignment="1">
      <alignment vertical="justify"/>
    </xf>
    <xf numFmtId="0" fontId="22" fillId="0" borderId="0" xfId="70" applyFont="1" applyBorder="1" applyAlignment="1">
      <alignment vertical="justify"/>
    </xf>
    <xf numFmtId="0" fontId="17" fillId="25" borderId="49" xfId="70" applyFont="1" applyFill="1" applyBorder="1" applyAlignment="1">
      <alignment horizontal="center"/>
    </xf>
    <xf numFmtId="0" fontId="17" fillId="25" borderId="18" xfId="70" applyFont="1" applyFill="1" applyBorder="1" applyAlignment="1">
      <alignment horizontal="right"/>
    </xf>
    <xf numFmtId="0" fontId="17" fillId="25" borderId="13" xfId="70" applyFont="1" applyFill="1" applyBorder="1" applyAlignment="1">
      <alignment horizontal="center" wrapText="1"/>
    </xf>
    <xf numFmtId="0" fontId="17" fillId="25" borderId="78" xfId="70" applyFont="1" applyFill="1" applyBorder="1" applyAlignment="1">
      <alignment horizontal="center" wrapText="1"/>
    </xf>
    <xf numFmtId="0" fontId="17" fillId="25" borderId="78" xfId="70" applyFont="1" applyFill="1" applyBorder="1" applyAlignment="1">
      <alignment horizontal="center"/>
    </xf>
    <xf numFmtId="0" fontId="17" fillId="25" borderId="13" xfId="70" applyFont="1" applyFill="1" applyBorder="1" applyAlignment="1">
      <alignment horizontal="center"/>
    </xf>
    <xf numFmtId="0" fontId="18" fillId="25" borderId="0" xfId="70" applyFont="1" applyFill="1" applyBorder="1" applyAlignment="1">
      <alignment horizontal="left" indent="1"/>
    </xf>
    <xf numFmtId="0" fontId="48" fillId="25" borderId="36" xfId="70" applyFont="1" applyFill="1" applyBorder="1" applyAlignment="1">
      <alignment horizontal="justify" vertical="top" wrapText="1"/>
    </xf>
    <xf numFmtId="0" fontId="22" fillId="26" borderId="51" xfId="70" applyFont="1" applyFill="1" applyBorder="1" applyAlignment="1">
      <alignment vertical="justify" wrapText="1"/>
    </xf>
    <xf numFmtId="0" fontId="22" fillId="26" borderId="0" xfId="70" applyFont="1" applyFill="1" applyBorder="1" applyAlignment="1">
      <alignment vertical="justify" wrapText="1"/>
    </xf>
    <xf numFmtId="0" fontId="75" fillId="26" borderId="0" xfId="70" applyFont="1" applyFill="1" applyBorder="1" applyAlignment="1">
      <alignment horizontal="left"/>
    </xf>
    <xf numFmtId="0" fontId="47" fillId="26" borderId="31" xfId="70" applyFont="1" applyFill="1" applyBorder="1" applyAlignment="1">
      <alignment horizontal="left" vertical="center"/>
    </xf>
    <xf numFmtId="0" fontId="47" fillId="26" borderId="32" xfId="70" applyFont="1" applyFill="1" applyBorder="1" applyAlignment="1">
      <alignment horizontal="left" vertical="center"/>
    </xf>
    <xf numFmtId="0" fontId="47" fillId="26" borderId="33" xfId="70" applyFont="1" applyFill="1" applyBorder="1" applyAlignment="1">
      <alignment horizontal="left" vertical="center"/>
    </xf>
    <xf numFmtId="0" fontId="87" fillId="25" borderId="0" xfId="70" applyFont="1" applyFill="1" applyBorder="1" applyAlignment="1">
      <alignment horizontal="left" vertical="center"/>
    </xf>
    <xf numFmtId="0" fontId="119" fillId="25" borderId="0" xfId="70" applyFont="1" applyFill="1" applyBorder="1" applyAlignment="1">
      <alignment horizontal="justify"/>
    </xf>
    <xf numFmtId="0" fontId="17" fillId="25" borderId="18" xfId="71" applyFont="1" applyFill="1" applyBorder="1" applyAlignment="1">
      <alignment horizontal="left" indent="6"/>
    </xf>
    <xf numFmtId="0" fontId="15" fillId="25" borderId="22" xfId="62" applyFont="1" applyFill="1" applyBorder="1" applyAlignment="1">
      <alignment horizontal="left"/>
    </xf>
    <xf numFmtId="0" fontId="116" fillId="25" borderId="12" xfId="318" applyFont="1" applyFill="1" applyBorder="1" applyAlignment="1">
      <alignment horizontal="center" vertical="center"/>
    </xf>
    <xf numFmtId="0" fontId="75" fillId="25" borderId="0" xfId="78" applyFont="1" applyFill="1" applyBorder="1" applyAlignment="1">
      <alignment horizontal="center" vertical="center"/>
    </xf>
    <xf numFmtId="0" fontId="75" fillId="25" borderId="51" xfId="78" applyFont="1" applyFill="1" applyBorder="1" applyAlignment="1">
      <alignment horizontal="left" vertical="center"/>
    </xf>
    <xf numFmtId="0" fontId="17" fillId="25" borderId="18" xfId="70" applyFont="1" applyFill="1" applyBorder="1" applyAlignment="1">
      <alignment horizontal="right" indent="6"/>
    </xf>
    <xf numFmtId="0" fontId="15" fillId="25" borderId="23" xfId="70" applyFont="1" applyFill="1" applyBorder="1" applyAlignment="1">
      <alignment horizontal="left"/>
    </xf>
    <xf numFmtId="0" fontId="15" fillId="25" borderId="22" xfId="70" applyFont="1" applyFill="1" applyBorder="1" applyAlignment="1">
      <alignment horizontal="left"/>
    </xf>
    <xf numFmtId="0" fontId="47" fillId="26" borderId="44" xfId="70" applyFont="1" applyFill="1" applyBorder="1" applyAlignment="1">
      <alignment horizontal="left" vertical="center"/>
    </xf>
    <xf numFmtId="0" fontId="47" fillId="26" borderId="45" xfId="70" applyFont="1" applyFill="1" applyBorder="1" applyAlignment="1">
      <alignment horizontal="left" vertical="center"/>
    </xf>
    <xf numFmtId="0" fontId="47" fillId="26" borderId="46" xfId="70" applyFont="1" applyFill="1" applyBorder="1" applyAlignment="1">
      <alignment horizontal="left" vertical="center"/>
    </xf>
    <xf numFmtId="0" fontId="35" fillId="26" borderId="10" xfId="62" applyFont="1" applyFill="1" applyBorder="1" applyAlignment="1">
      <alignment horizontal="center" vertical="center" wrapText="1"/>
    </xf>
    <xf numFmtId="0" fontId="35" fillId="26" borderId="11" xfId="62" applyFont="1" applyFill="1" applyBorder="1" applyAlignment="1">
      <alignment horizontal="center" vertical="center" wrapText="1"/>
    </xf>
    <xf numFmtId="0" fontId="17" fillId="26" borderId="13" xfId="62" applyFont="1" applyFill="1" applyBorder="1" applyAlignment="1">
      <alignment horizontal="center" vertical="center"/>
    </xf>
    <xf numFmtId="172" fontId="18" fillId="25" borderId="0" xfId="70" applyNumberFormat="1" applyFont="1" applyFill="1" applyBorder="1" applyAlignment="1">
      <alignment horizontal="left"/>
    </xf>
    <xf numFmtId="0" fontId="35" fillId="25" borderId="10" xfId="62" applyFont="1" applyFill="1" applyBorder="1" applyAlignment="1">
      <alignment horizontal="center" vertical="center" wrapText="1"/>
    </xf>
    <xf numFmtId="0" fontId="35" fillId="25" borderId="11" xfId="62" applyFont="1" applyFill="1" applyBorder="1" applyAlignment="1">
      <alignment horizontal="center" vertical="center" wrapText="1"/>
    </xf>
    <xf numFmtId="0" fontId="75" fillId="44" borderId="0" xfId="70" applyFont="1" applyFill="1" applyBorder="1" applyAlignment="1">
      <alignment horizontal="left"/>
    </xf>
    <xf numFmtId="0" fontId="22" fillId="27" borderId="0" xfId="40" applyFont="1" applyFill="1" applyBorder="1" applyAlignment="1">
      <alignment horizontal="left" wrapText="1"/>
    </xf>
    <xf numFmtId="0" fontId="117" fillId="27" borderId="0" xfId="40" applyFont="1" applyFill="1" applyBorder="1" applyAlignment="1">
      <alignment horizontal="left"/>
    </xf>
    <xf numFmtId="0" fontId="117" fillId="27" borderId="19" xfId="40" applyFont="1" applyFill="1" applyBorder="1" applyAlignment="1">
      <alignment horizontal="left"/>
    </xf>
    <xf numFmtId="172" fontId="44" fillId="25" borderId="0" xfId="70" applyNumberFormat="1" applyFont="1" applyFill="1" applyBorder="1" applyAlignment="1">
      <alignment horizontal="right"/>
    </xf>
    <xf numFmtId="0" fontId="123" fillId="26" borderId="44" xfId="70" applyFont="1" applyFill="1" applyBorder="1" applyAlignment="1">
      <alignment horizontal="left" vertical="center"/>
    </xf>
    <xf numFmtId="0" fontId="123" fillId="26" borderId="45" xfId="70" applyFont="1" applyFill="1" applyBorder="1" applyAlignment="1">
      <alignment horizontal="left" vertical="center"/>
    </xf>
    <xf numFmtId="0" fontId="123" fillId="26" borderId="46" xfId="70" applyFont="1" applyFill="1" applyBorder="1" applyAlignment="1">
      <alignment horizontal="left" vertical="center"/>
    </xf>
    <xf numFmtId="3" fontId="83" fillId="26" borderId="0" xfId="70" applyNumberFormat="1" applyFont="1" applyFill="1" applyBorder="1" applyAlignment="1">
      <alignment horizontal="left"/>
    </xf>
    <xf numFmtId="0" fontId="22" fillId="24" borderId="0" xfId="40" applyFont="1" applyFill="1" applyBorder="1" applyAlignment="1">
      <alignment horizontal="left" vertical="top" wrapText="1"/>
    </xf>
    <xf numFmtId="3" fontId="83" fillId="26" borderId="0" xfId="70" applyNumberFormat="1" applyFont="1" applyFill="1" applyBorder="1" applyAlignment="1">
      <alignment horizontal="left" vertical="center" wrapText="1"/>
    </xf>
    <xf numFmtId="0" fontId="116" fillId="24" borderId="0" xfId="40" applyFont="1" applyFill="1" applyBorder="1" applyAlignment="1">
      <alignment horizontal="left" vertical="center" wrapText="1" indent="1"/>
    </xf>
    <xf numFmtId="0" fontId="117" fillId="24" borderId="0" xfId="40" applyFont="1" applyFill="1" applyBorder="1" applyAlignment="1">
      <alignment horizontal="center" vertical="top" wrapText="1"/>
    </xf>
    <xf numFmtId="0" fontId="117" fillId="24" borderId="0" xfId="40" applyFont="1" applyFill="1" applyBorder="1" applyAlignment="1">
      <alignment horizontal="left" vertical="top" wrapText="1"/>
    </xf>
    <xf numFmtId="0" fontId="83" fillId="26" borderId="0" xfId="70" applyFont="1" applyFill="1" applyBorder="1" applyAlignment="1">
      <alignment horizontal="left"/>
    </xf>
    <xf numFmtId="0" fontId="116" fillId="27" borderId="0" xfId="40" applyFont="1" applyFill="1" applyBorder="1" applyAlignment="1">
      <alignment horizontal="left" vertical="center" wrapText="1" indent="1"/>
    </xf>
    <xf numFmtId="0" fontId="116" fillId="25" borderId="18" xfId="70" applyFont="1" applyFill="1" applyBorder="1" applyAlignment="1">
      <alignment horizontal="left" indent="6"/>
    </xf>
    <xf numFmtId="0" fontId="15" fillId="25" borderId="0" xfId="70" applyFont="1" applyFill="1" applyBorder="1" applyAlignment="1">
      <alignment horizontal="left"/>
    </xf>
    <xf numFmtId="0" fontId="123" fillId="0" borderId="44" xfId="70" applyFont="1" applyFill="1" applyBorder="1" applyAlignment="1">
      <alignment horizontal="left" vertical="center"/>
    </xf>
    <xf numFmtId="0" fontId="123" fillId="0" borderId="45" xfId="70" applyFont="1" applyFill="1" applyBorder="1" applyAlignment="1">
      <alignment horizontal="left" vertical="center"/>
    </xf>
    <xf numFmtId="0" fontId="123" fillId="0" borderId="46" xfId="70" applyFont="1" applyFill="1" applyBorder="1" applyAlignment="1">
      <alignment horizontal="left" vertical="center"/>
    </xf>
    <xf numFmtId="172" fontId="18" fillId="25" borderId="20" xfId="70" applyNumberFormat="1" applyFont="1" applyFill="1" applyBorder="1" applyAlignment="1">
      <alignment horizontal="left"/>
    </xf>
    <xf numFmtId="3" fontId="116" fillId="27" borderId="0" xfId="40" applyNumberFormat="1" applyFont="1" applyFill="1" applyBorder="1" applyAlignment="1">
      <alignment horizontal="left" vertical="center" wrapText="1" indent="1"/>
    </xf>
    <xf numFmtId="0" fontId="117" fillId="24" borderId="0" xfId="40" applyFont="1" applyFill="1" applyBorder="1" applyAlignment="1">
      <alignment horizontal="left" vertical="center" wrapText="1"/>
    </xf>
    <xf numFmtId="0" fontId="17" fillId="25" borderId="18" xfId="70" applyFont="1" applyFill="1" applyBorder="1" applyAlignment="1">
      <alignment horizontal="center"/>
    </xf>
    <xf numFmtId="0" fontId="75" fillId="25" borderId="0" xfId="70" applyFont="1" applyFill="1" applyBorder="1" applyAlignment="1">
      <alignment horizontal="justify" vertical="center"/>
    </xf>
    <xf numFmtId="0" fontId="22" fillId="25" borderId="0" xfId="70" applyNumberFormat="1" applyFont="1" applyFill="1" applyBorder="1" applyAlignment="1" applyProtection="1">
      <alignment horizontal="justify" vertical="justify" wrapText="1"/>
      <protection locked="0"/>
    </xf>
    <xf numFmtId="3" fontId="22" fillId="25" borderId="0" xfId="70" applyNumberFormat="1" applyFont="1" applyFill="1" applyBorder="1" applyAlignment="1">
      <alignment horizontal="right"/>
    </xf>
    <xf numFmtId="49" fontId="22" fillId="25" borderId="0" xfId="70" applyNumberFormat="1" applyFont="1" applyFill="1" applyBorder="1" applyAlignment="1">
      <alignment horizontal="left" vertical="center" wrapText="1"/>
    </xf>
    <xf numFmtId="0" fontId="78" fillId="25" borderId="0" xfId="70" applyNumberFormat="1" applyFont="1" applyFill="1" applyBorder="1" applyAlignment="1" applyProtection="1">
      <alignment horizontal="right" vertical="justify" wrapText="1"/>
      <protection locked="0"/>
    </xf>
    <xf numFmtId="0" fontId="121" fillId="25" borderId="0" xfId="68" applyNumberFormat="1" applyFont="1" applyFill="1" applyBorder="1" applyAlignment="1" applyProtection="1">
      <alignment horizontal="left" vertical="justify" wrapText="1"/>
      <protection locked="0"/>
    </xf>
    <xf numFmtId="172" fontId="18" fillId="25" borderId="0" xfId="52" applyNumberFormat="1" applyFont="1" applyFill="1" applyBorder="1" applyAlignment="1">
      <alignment horizontal="center"/>
    </xf>
    <xf numFmtId="0" fontId="18" fillId="27" borderId="0" xfId="61" applyFont="1" applyFill="1" applyBorder="1" applyAlignment="1">
      <alignment horizontal="justify" vertical="center"/>
    </xf>
    <xf numFmtId="1" fontId="18" fillId="35" borderId="0" xfId="51" applyNumberFormat="1" applyFont="1" applyFill="1" applyBorder="1" applyAlignment="1">
      <alignment horizontal="center"/>
    </xf>
    <xf numFmtId="0" fontId="22" fillId="24" borderId="0" xfId="61" applyFont="1" applyFill="1" applyBorder="1" applyAlignment="1">
      <alignment horizontal="left" wrapText="1"/>
    </xf>
    <xf numFmtId="2" fontId="35" fillId="24" borderId="0" xfId="61" applyNumberFormat="1" applyFont="1" applyFill="1" applyBorder="1" applyAlignment="1">
      <alignment horizontal="left" wrapText="1"/>
    </xf>
    <xf numFmtId="2" fontId="22" fillId="24" borderId="0" xfId="61" applyNumberFormat="1" applyFont="1" applyFill="1" applyBorder="1" applyAlignment="1">
      <alignment horizontal="left" wrapText="1"/>
    </xf>
    <xf numFmtId="0" fontId="18" fillId="27" borderId="0" xfId="61" applyFont="1" applyFill="1" applyBorder="1" applyAlignment="1">
      <alignment horizontal="justify" vertical="center" wrapText="1"/>
    </xf>
    <xf numFmtId="0" fontId="47" fillId="26" borderId="15" xfId="51" applyFont="1" applyFill="1" applyBorder="1" applyAlignment="1">
      <alignment horizontal="left" vertical="center"/>
    </xf>
    <xf numFmtId="0" fontId="47" fillId="26" borderId="16" xfId="51" applyFont="1" applyFill="1" applyBorder="1" applyAlignment="1">
      <alignment horizontal="left" vertical="center"/>
    </xf>
    <xf numFmtId="0" fontId="47" fillId="26" borderId="17" xfId="51" applyFont="1" applyFill="1" applyBorder="1" applyAlignment="1">
      <alignment horizontal="left" vertical="center"/>
    </xf>
    <xf numFmtId="0" fontId="84" fillId="26" borderId="24" xfId="51" applyNumberFormat="1" applyFont="1" applyFill="1" applyBorder="1" applyAlignment="1">
      <alignment horizontal="center" vertical="center" wrapText="1"/>
    </xf>
    <xf numFmtId="0" fontId="84" fillId="26" borderId="25" xfId="51" applyNumberFormat="1" applyFont="1" applyFill="1" applyBorder="1" applyAlignment="1">
      <alignment horizontal="center" vertical="center"/>
    </xf>
    <xf numFmtId="0" fontId="17" fillId="25" borderId="0" xfId="0" applyFont="1" applyFill="1" applyBorder="1" applyAlignment="1">
      <alignment horizontal="center"/>
    </xf>
    <xf numFmtId="0" fontId="16" fillId="25" borderId="0" xfId="0" applyFont="1" applyFill="1" applyBorder="1"/>
    <xf numFmtId="172" fontId="18" fillId="25" borderId="0" xfId="52" applyNumberFormat="1" applyFont="1" applyFill="1" applyBorder="1" applyAlignment="1">
      <alignment horizontal="right"/>
    </xf>
    <xf numFmtId="172" fontId="18" fillId="25" borderId="19" xfId="52" applyNumberFormat="1" applyFont="1" applyFill="1" applyBorder="1" applyAlignment="1">
      <alignment horizontal="right"/>
    </xf>
    <xf numFmtId="0" fontId="17" fillId="26" borderId="18" xfId="0" applyFont="1" applyFill="1" applyBorder="1" applyAlignment="1">
      <alignment horizontal="center"/>
    </xf>
    <xf numFmtId="0" fontId="18" fillId="25" borderId="0" xfId="52" applyNumberFormat="1" applyFont="1" applyFill="1" applyAlignment="1">
      <alignment horizontal="right"/>
    </xf>
    <xf numFmtId="0" fontId="18" fillId="25" borderId="0" xfId="52" applyNumberFormat="1" applyFont="1" applyFill="1" applyBorder="1" applyAlignment="1">
      <alignment horizontal="right"/>
    </xf>
    <xf numFmtId="0" fontId="39" fillId="25" borderId="0" xfId="0" applyFont="1" applyFill="1" applyBorder="1" applyAlignment="1">
      <alignment horizontal="left"/>
    </xf>
  </cellXfs>
  <cellStyles count="319">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2" xfId="109"/>
    <cellStyle name="Correto" xfId="32" builtinId="26" customBuiltin="1"/>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2" xfId="111"/>
    <cellStyle name="Incorreto" xfId="35" builtinId="27" customBuiltin="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5"/>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fev2009 2 2" xfId="318"/>
    <cellStyle name="Normal_bejan2009" xfId="71"/>
    <cellStyle name="Normal_bejun2008" xfId="53"/>
    <cellStyle name="Normal_benov2008 2 2" xfId="72"/>
    <cellStyle name="Normal_beset2008" xfId="78"/>
    <cellStyle name="Normal_Book2" xfId="40"/>
    <cellStyle name="Normal_Book2 2" xfId="66"/>
    <cellStyle name="Normal_Book2 2 2" xfId="317"/>
    <cellStyle name="Normal_Book2 4" xfId="61"/>
    <cellStyle name="Normal_Book3" xfId="60"/>
    <cellStyle name="Nota" xfId="41" builtinId="10" customBuiltin="1"/>
    <cellStyle name="Nota 2" xfId="113"/>
    <cellStyle name="NUMLINHA" xfId="75"/>
    <cellStyle name="Percent 2" xfId="177"/>
    <cellStyle name="Percentagem" xfId="220" builtinId="5"/>
    <cellStyle name="Percentagem 2" xfId="58"/>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style1516826073517" xfId="316"/>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31">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FFC7CE"/>
      <color rgb="FF008080"/>
      <color rgb="FF1F497D"/>
      <color rgb="FF333333"/>
      <color rgb="FF9C0000"/>
      <color rgb="FF9C0006"/>
      <color rgb="FFFF9999"/>
      <color rgb="FFFFFFCC"/>
      <color rgb="FFD3EEFF"/>
      <color rgb="FFFFEF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5717361111111108"/>
        </c:manualLayout>
      </c:layout>
      <c:barChart>
        <c:barDir val="col"/>
        <c:grouping val="clustered"/>
        <c:varyColors val="0"/>
        <c:ser>
          <c:idx val="0"/>
          <c:order val="0"/>
          <c:tx>
            <c:strRef>
              <c:f>'9lay_off'!$C$11:$D$11</c:f>
              <c:strCache>
                <c:ptCount val="2"/>
                <c:pt idx="0">
                  <c:v>estabelecimentos</c:v>
                </c:pt>
              </c:strCache>
            </c:strRef>
          </c:tx>
          <c:spPr>
            <a:ln w="25400">
              <a:solidFill>
                <a:schemeClr val="tx2"/>
              </a:solidFill>
              <a:prstDash val="solid"/>
            </a:ln>
          </c:spPr>
          <c:invertIfNegative val="0"/>
          <c:cat>
            <c:multiLvlStrRef>
              <c:f>'9lay_off'!$E$8:$Q$9</c:f>
              <c:multiLvlStrCache>
                <c:ptCount val="13"/>
                <c:lvl>
                  <c:pt idx="0">
                    <c:v>nov.</c:v>
                  </c:pt>
                  <c:pt idx="1">
                    <c:v>dez.</c:v>
                  </c:pt>
                  <c:pt idx="2">
                    <c:v>jan.</c:v>
                  </c:pt>
                  <c:pt idx="3">
                    <c:v>fev.</c:v>
                  </c:pt>
                  <c:pt idx="4">
                    <c:v>mar.</c:v>
                  </c:pt>
                  <c:pt idx="5">
                    <c:v>abr.</c:v>
                  </c:pt>
                  <c:pt idx="6">
                    <c:v>mai.</c:v>
                  </c:pt>
                  <c:pt idx="7">
                    <c:v>jun.</c:v>
                  </c:pt>
                  <c:pt idx="8">
                    <c:v>jul.</c:v>
                  </c:pt>
                  <c:pt idx="9">
                    <c:v>ago.</c:v>
                  </c:pt>
                  <c:pt idx="10">
                    <c:v>set.</c:v>
                  </c:pt>
                  <c:pt idx="11">
                    <c:v>out.</c:v>
                  </c:pt>
                  <c:pt idx="12">
                    <c:v>nov.</c:v>
                  </c:pt>
                </c:lvl>
                <c:lvl>
                  <c:pt idx="0">
                    <c:v>2017</c:v>
                  </c:pt>
                  <c:pt idx="2">
                    <c:v>2018</c:v>
                  </c:pt>
                </c:lvl>
              </c:multiLvlStrCache>
            </c:multiLvlStrRef>
          </c:cat>
          <c:val>
            <c:numRef>
              <c:f>'9lay_off'!$E$12:$Q$12</c:f>
              <c:numCache>
                <c:formatCode>0</c:formatCode>
                <c:ptCount val="13"/>
                <c:pt idx="0">
                  <c:v>42</c:v>
                </c:pt>
                <c:pt idx="1">
                  <c:v>49</c:v>
                </c:pt>
                <c:pt idx="2">
                  <c:v>48</c:v>
                </c:pt>
                <c:pt idx="3">
                  <c:v>53</c:v>
                </c:pt>
                <c:pt idx="4">
                  <c:v>60</c:v>
                </c:pt>
                <c:pt idx="5">
                  <c:v>47</c:v>
                </c:pt>
                <c:pt idx="6">
                  <c:v>41</c:v>
                </c:pt>
                <c:pt idx="7">
                  <c:v>36</c:v>
                </c:pt>
                <c:pt idx="8">
                  <c:v>35</c:v>
                </c:pt>
                <c:pt idx="9">
                  <c:v>33</c:v>
                </c:pt>
                <c:pt idx="10">
                  <c:v>36</c:v>
                </c:pt>
                <c:pt idx="11">
                  <c:v>47</c:v>
                </c:pt>
                <c:pt idx="12">
                  <c:v>60</c:v>
                </c:pt>
              </c:numCache>
            </c:numRef>
          </c:val>
          <c:extLst>
            <c:ext xmlns:c16="http://schemas.microsoft.com/office/drawing/2014/chart" uri="{C3380CC4-5D6E-409C-BE32-E72D297353CC}">
              <c16:uniqueId val="{00000000-4149-4CE6-83E9-197B0FC6BBAE}"/>
            </c:ext>
          </c:extLst>
        </c:ser>
        <c:dLbls>
          <c:showLegendKey val="0"/>
          <c:showVal val="0"/>
          <c:showCatName val="0"/>
          <c:showSerName val="0"/>
          <c:showPercent val="0"/>
          <c:showBubbleSize val="0"/>
        </c:dLbls>
        <c:gapWidth val="150"/>
        <c:axId val="210017664"/>
        <c:axId val="210539648"/>
      </c:barChart>
      <c:catAx>
        <c:axId val="210017664"/>
        <c:scaling>
          <c:orientation val="minMax"/>
        </c:scaling>
        <c:delete val="0"/>
        <c:axPos val="b"/>
        <c:numFmt formatCode="General" sourceLinked="1"/>
        <c:majorTickMark val="none"/>
        <c:minorTickMark val="none"/>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210539648"/>
        <c:crosses val="autoZero"/>
        <c:auto val="1"/>
        <c:lblAlgn val="ctr"/>
        <c:lblOffset val="100"/>
        <c:tickLblSkip val="1"/>
        <c:tickMarkSkip val="1"/>
        <c:noMultiLvlLbl val="0"/>
      </c:catAx>
      <c:valAx>
        <c:axId val="21053964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001766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extLst>
              <c:ext xmlns:c16="http://schemas.microsoft.com/office/drawing/2014/chart" uri="{C3380CC4-5D6E-409C-BE32-E72D297353CC}">
                <c16:uniqueId val="{00000001-9CD8-442E-9D4F-6E084B8BA244}"/>
              </c:ext>
            </c:extLst>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D8-442E-9D4F-6E084B8BA244}"/>
                </c:ext>
              </c:extLst>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8C68-49AC-8DFB-7E5D159712DE}"/>
                </c:ext>
              </c:extLst>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8C68-49AC-8DFB-7E5D159712DE}"/>
                </c:ext>
              </c:extLst>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8C68-49AC-8DFB-7E5D159712DE}"/>
                </c:ext>
              </c:extLst>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8C68-49AC-8DFB-7E5D159712DE}"/>
                </c:ext>
              </c:extLst>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8C68-49AC-8DFB-7E5D159712DE}"/>
                </c:ext>
              </c:extLst>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8C68-49AC-8DFB-7E5D159712DE}"/>
                </c:ext>
              </c:extLst>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8C68-49AC-8DFB-7E5D159712DE}"/>
                </c:ext>
              </c:extLst>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8C68-49AC-8DFB-7E5D159712DE}"/>
                </c:ext>
              </c:extLst>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8C68-49AC-8DFB-7E5D159712DE}"/>
                </c:ext>
              </c:extLst>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8C68-49AC-8DFB-7E5D159712DE}"/>
                </c:ext>
              </c:extLst>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8C68-49AC-8DFB-7E5D159712DE}"/>
                </c:ext>
              </c:extLst>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8C68-49AC-8DFB-7E5D159712DE}"/>
                </c:ext>
              </c:extLst>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8C68-49AC-8DFB-7E5D159712DE}"/>
                </c:ext>
              </c:extLst>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8C68-49AC-8DFB-7E5D159712DE}"/>
                </c:ext>
              </c:extLst>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8C68-49AC-8DFB-7E5D159712DE}"/>
                </c:ext>
              </c:extLst>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8C68-49AC-8DFB-7E5D159712DE}"/>
                </c:ext>
              </c:extLst>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8C68-49AC-8DFB-7E5D159712DE}"/>
                </c:ext>
              </c:extLst>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3-8C68-49AC-8DFB-7E5D159712DE}"/>
                </c:ext>
              </c:extLst>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4-8C68-49AC-8DFB-7E5D159712DE}"/>
                </c:ext>
              </c:extLst>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 Feminino</c:v>
              </c:pt>
              <c:pt idx="1">
                <c:v> Masculino</c:v>
              </c:pt>
            </c:strLit>
          </c:cat>
          <c:val>
            <c:numLit>
              <c:formatCode>General</c:formatCode>
              <c:ptCount val="2"/>
              <c:pt idx="0">
                <c:v>113160</c:v>
              </c:pt>
              <c:pt idx="1">
                <c:v>106675</c:v>
              </c:pt>
            </c:numLit>
          </c:val>
          <c:extLst>
            <c:ext xmlns:c16="http://schemas.microsoft.com/office/drawing/2014/chart" uri="{C3380CC4-5D6E-409C-BE32-E72D297353CC}">
              <c16:uniqueId val="{00000015-9CD8-442E-9D4F-6E084B8BA244}"/>
            </c:ext>
          </c:extLst>
        </c:ser>
        <c:dLbls>
          <c:showLegendKey val="0"/>
          <c:showVal val="0"/>
          <c:showCatName val="0"/>
          <c:showSerName val="0"/>
          <c:showPercent val="0"/>
          <c:showBubbleSize val="0"/>
        </c:dLbls>
        <c:gapWidth val="120"/>
        <c:axId val="212314368"/>
        <c:axId val="212324352"/>
      </c:barChart>
      <c:catAx>
        <c:axId val="212314368"/>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12324352"/>
        <c:crosses val="autoZero"/>
        <c:auto val="1"/>
        <c:lblAlgn val="ctr"/>
        <c:lblOffset val="100"/>
        <c:tickLblSkip val="1"/>
        <c:tickMarkSkip val="1"/>
        <c:noMultiLvlLbl val="0"/>
      </c:catAx>
      <c:valAx>
        <c:axId val="212324352"/>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212314368"/>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79-4EC8-A37C-E92FD21E56E2}"/>
                </c:ext>
              </c:extLst>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0-0142-48AB-A087-8A1FEFF2FBFC}"/>
                </c:ext>
              </c:extLst>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1-0142-48AB-A087-8A1FEFF2FBFC}"/>
                </c:ext>
              </c:extLst>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0142-48AB-A087-8A1FEFF2FBFC}"/>
                </c:ext>
              </c:extLst>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0142-48AB-A087-8A1FEFF2FBFC}"/>
                </c:ext>
              </c:extLst>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0142-48AB-A087-8A1FEFF2FBFC}"/>
                </c:ext>
              </c:extLst>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0142-48AB-A087-8A1FEFF2FBFC}"/>
                </c:ext>
              </c:extLst>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0142-48AB-A087-8A1FEFF2FBFC}"/>
                </c:ext>
              </c:extLst>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0142-48AB-A087-8A1FEFF2FBFC}"/>
                </c:ext>
              </c:extLst>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0142-48AB-A087-8A1FEFF2FBFC}"/>
                </c:ext>
              </c:extLst>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0142-48AB-A087-8A1FEFF2FBFC}"/>
                </c:ext>
              </c:extLst>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0142-48AB-A087-8A1FEFF2FBFC}"/>
                </c:ext>
              </c:extLst>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0142-48AB-A087-8A1FEFF2FBFC}"/>
                </c:ext>
              </c:extLst>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0142-48AB-A087-8A1FEFF2FBFC}"/>
                </c:ext>
              </c:extLst>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0142-48AB-A087-8A1FEFF2FBFC}"/>
                </c:ext>
              </c:extLst>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0142-48AB-A087-8A1FEFF2FBFC}"/>
                </c:ext>
              </c:extLst>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0142-48AB-A087-8A1FEFF2FBFC}"/>
                </c:ext>
              </c:extLst>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0142-48AB-A087-8A1FEFF2FBFC}"/>
                </c:ext>
              </c:extLst>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0142-48AB-A087-8A1FEFF2FBFC}"/>
                </c:ext>
              </c:extLst>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0142-48AB-A087-8A1FEFF2FBFC}"/>
                </c:ext>
              </c:extLst>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70459</c:v>
              </c:pt>
              <c:pt idx="1">
                <c:v>4126</c:v>
              </c:pt>
              <c:pt idx="2">
                <c:v>3720</c:v>
              </c:pt>
              <c:pt idx="3">
                <c:v>13146</c:v>
              </c:pt>
              <c:pt idx="4">
                <c:v>10747</c:v>
              </c:pt>
              <c:pt idx="5">
                <c:v>11519</c:v>
              </c:pt>
              <c:pt idx="6">
                <c:v>12909</c:v>
              </c:pt>
              <c:pt idx="7">
                <c:v>15318</c:v>
              </c:pt>
              <c:pt idx="8">
                <c:v>17084</c:v>
              </c:pt>
              <c:pt idx="9">
                <c:v>19262</c:v>
              </c:pt>
              <c:pt idx="10">
                <c:v>20578</c:v>
              </c:pt>
              <c:pt idx="11">
                <c:v>15659</c:v>
              </c:pt>
              <c:pt idx="12">
                <c:v>5308</c:v>
              </c:pt>
            </c:numLit>
          </c:val>
          <c:extLst>
            <c:ext xmlns:c16="http://schemas.microsoft.com/office/drawing/2014/chart" uri="{C3380CC4-5D6E-409C-BE32-E72D297353CC}">
              <c16:uniqueId val="{00000014-D979-4EC8-A37C-E92FD21E56E2}"/>
            </c:ext>
          </c:extLst>
        </c:ser>
        <c:dLbls>
          <c:showLegendKey val="0"/>
          <c:showVal val="0"/>
          <c:showCatName val="0"/>
          <c:showSerName val="0"/>
          <c:showPercent val="0"/>
          <c:showBubbleSize val="0"/>
        </c:dLbls>
        <c:gapWidth val="30"/>
        <c:axId val="212605184"/>
        <c:axId val="212623360"/>
      </c:barChart>
      <c:catAx>
        <c:axId val="212605184"/>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12623360"/>
        <c:crosses val="autoZero"/>
        <c:auto val="1"/>
        <c:lblAlgn val="ctr"/>
        <c:lblOffset val="100"/>
        <c:tickLblSkip val="1"/>
        <c:tickMarkSkip val="1"/>
        <c:noMultiLvlLbl val="0"/>
      </c:catAx>
      <c:valAx>
        <c:axId val="212623360"/>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1260518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4877</c:v>
                </c:pt>
                <c:pt idx="1">
                  <c:v>1680</c:v>
                </c:pt>
                <c:pt idx="2">
                  <c:v>3333</c:v>
                </c:pt>
                <c:pt idx="3">
                  <c:v>1038</c:v>
                </c:pt>
                <c:pt idx="4">
                  <c:v>1633</c:v>
                </c:pt>
                <c:pt idx="5">
                  <c:v>3464</c:v>
                </c:pt>
                <c:pt idx="6">
                  <c:v>1321</c:v>
                </c:pt>
                <c:pt idx="7">
                  <c:v>2582</c:v>
                </c:pt>
                <c:pt idx="8">
                  <c:v>1232</c:v>
                </c:pt>
                <c:pt idx="9">
                  <c:v>1914</c:v>
                </c:pt>
                <c:pt idx="10">
                  <c:v>18329</c:v>
                </c:pt>
                <c:pt idx="11">
                  <c:v>1256</c:v>
                </c:pt>
                <c:pt idx="12">
                  <c:v>30619</c:v>
                </c:pt>
                <c:pt idx="13">
                  <c:v>2512</c:v>
                </c:pt>
                <c:pt idx="14">
                  <c:v>9098</c:v>
                </c:pt>
                <c:pt idx="15">
                  <c:v>1185</c:v>
                </c:pt>
                <c:pt idx="16">
                  <c:v>2911</c:v>
                </c:pt>
                <c:pt idx="17">
                  <c:v>3436</c:v>
                </c:pt>
                <c:pt idx="18">
                  <c:v>6336</c:v>
                </c:pt>
                <c:pt idx="19">
                  <c:v>2201</c:v>
                </c:pt>
              </c:numCache>
            </c:numRef>
          </c:val>
          <c:extLst>
            <c:ext xmlns:c16="http://schemas.microsoft.com/office/drawing/2014/chart" uri="{C3380CC4-5D6E-409C-BE32-E72D297353CC}">
              <c16:uniqueId val="{00000000-1001-4401-B08A-C23BA19D9364}"/>
            </c:ext>
          </c:extLst>
        </c:ser>
        <c:dLbls>
          <c:showLegendKey val="0"/>
          <c:showVal val="0"/>
          <c:showCatName val="0"/>
          <c:showSerName val="0"/>
          <c:showPercent val="0"/>
          <c:showBubbleSize val="0"/>
        </c:dLbls>
        <c:gapWidth val="30"/>
        <c:axId val="213521920"/>
        <c:axId val="213523456"/>
      </c:barChart>
      <c:catAx>
        <c:axId val="213521920"/>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213523456"/>
        <c:crosses val="autoZero"/>
        <c:auto val="1"/>
        <c:lblAlgn val="ctr"/>
        <c:lblOffset val="100"/>
        <c:tickLblSkip val="1"/>
        <c:tickMarkSkip val="1"/>
        <c:noMultiLvlLbl val="0"/>
      </c:catAx>
      <c:valAx>
        <c:axId val="213523456"/>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13521920"/>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E47-472E-8CC1-F5D34D7D564F}"/>
                </c:ext>
              </c:extLst>
            </c:dLbl>
            <c:dLbl>
              <c:idx val="1"/>
              <c:layout>
                <c:manualLayout>
                  <c:x val="-3.7912524560681289E-2"/>
                  <c:y val="-7.272069491250220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47-472E-8CC1-F5D34D7D564F}"/>
                </c:ext>
              </c:extLst>
            </c:dLbl>
            <c:dLbl>
              <c:idx val="2"/>
              <c:layout>
                <c:manualLayout>
                  <c:x val="-4.0693333800460724E-2"/>
                  <c:y val="-1.13687575149424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E47-472E-8CC1-F5D34D7D564F}"/>
                </c:ext>
              </c:extLst>
            </c:dLbl>
            <c:dLbl>
              <c:idx val="3"/>
              <c:layout>
                <c:manualLayout>
                  <c:x val="-4.0137218665241926E-2"/>
                  <c:y val="-9.2043910592145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E47-472E-8CC1-F5D34D7D564F}"/>
                </c:ext>
              </c:extLst>
            </c:dLbl>
            <c:dLbl>
              <c:idx val="4"/>
              <c:layout>
                <c:manualLayout>
                  <c:x val="-3.9580986748180398E-2"/>
                  <c:y val="-8.08361940587254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E47-472E-8CC1-F5D34D7D564F}"/>
                </c:ext>
              </c:extLst>
            </c:dLbl>
            <c:dLbl>
              <c:idx val="5"/>
              <c:layout>
                <c:manualLayout>
                  <c:x val="-4.0137218665241919E-2"/>
                  <c:y val="-9.62922806839673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E47-472E-8CC1-F5D34D7D564F}"/>
                </c:ext>
              </c:extLst>
            </c:dLbl>
            <c:dLbl>
              <c:idx val="6"/>
              <c:layout>
                <c:manualLayout>
                  <c:x val="-4.0693333800460724E-2"/>
                  <c:y val="-1.07116990740942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E47-472E-8CC1-F5D34D7D564F}"/>
                </c:ext>
              </c:extLst>
            </c:dLbl>
            <c:dLbl>
              <c:idx val="7"/>
              <c:layout>
                <c:manualLayout>
                  <c:x val="-3.9024871612961615E-2"/>
                  <c:y val="-1.05570310564139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E47-472E-8CC1-F5D34D7D564F}"/>
                </c:ext>
              </c:extLst>
            </c:dLbl>
            <c:dLbl>
              <c:idx val="8"/>
              <c:layout>
                <c:manualLayout>
                  <c:x val="-4.0693333800460724E-2"/>
                  <c:y val="-1.29916746748596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E47-472E-8CC1-F5D34D7D564F}"/>
                </c:ext>
              </c:extLst>
            </c:dLbl>
            <c:dLbl>
              <c:idx val="9"/>
              <c:layout>
                <c:manualLayout>
                  <c:x val="-4.0137218665241954E-2"/>
                  <c:y val="-1.44992276063319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E47-472E-8CC1-F5D34D7D564F}"/>
                </c:ext>
              </c:extLst>
            </c:dLbl>
            <c:dLbl>
              <c:idx val="10"/>
              <c:layout>
                <c:manualLayout>
                  <c:x val="-4.0693333800460724E-2"/>
                  <c:y val="-9.2043910592145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E47-472E-8CC1-F5D34D7D564F}"/>
                </c:ext>
              </c:extLst>
            </c:dLbl>
            <c:dLbl>
              <c:idx val="11"/>
              <c:layout>
                <c:manualLayout>
                  <c:x val="-4.0137218665241892E-2"/>
                  <c:y val="-1.3184808659721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E47-472E-8CC1-F5D34D7D564F}"/>
                </c:ext>
              </c:extLst>
            </c:dLbl>
            <c:dLbl>
              <c:idx val="12"/>
              <c:layout>
                <c:manualLayout>
                  <c:x val="-4.0693333800460814E-2"/>
                  <c:y val="-1.02477348195808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E47-472E-8CC1-F5D34D7D564F}"/>
                </c:ext>
              </c:extLst>
            </c:dLbl>
            <c:dLbl>
              <c:idx val="13"/>
              <c:layout>
                <c:manualLayout>
                  <c:x val="-3.9024871612961635E-2"/>
                  <c:y val="-5.803136622128302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E47-472E-8CC1-F5D34D7D564F}"/>
                </c:ext>
              </c:extLst>
            </c:dLbl>
            <c:dLbl>
              <c:idx val="14"/>
              <c:layout>
                <c:manualLayout>
                  <c:x val="-3.9580986748180363E-2"/>
                  <c:y val="-8.31564694384304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E47-472E-8CC1-F5D34D7D564F}"/>
                </c:ext>
              </c:extLst>
            </c:dLbl>
            <c:dLbl>
              <c:idx val="15"/>
              <c:layout>
                <c:manualLayout>
                  <c:x val="-4.3474259822082827E-2"/>
                  <c:y val="-3.94836846814772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E47-472E-8CC1-F5D34D7D564F}"/>
                </c:ext>
              </c:extLst>
            </c:dLbl>
            <c:dLbl>
              <c:idx val="16"/>
              <c:layout>
                <c:manualLayout>
                  <c:x val="-3.9580986748180357E-2"/>
                  <c:y val="-6.26697535563194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E47-472E-8CC1-F5D34D7D564F}"/>
                </c:ext>
              </c:extLst>
            </c:dLbl>
            <c:dLbl>
              <c:idx val="17"/>
              <c:layout>
                <c:manualLayout>
                  <c:x val="-4.0137218665241961E-2"/>
                  <c:y val="-1.2760028798864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E47-472E-8CC1-F5D34D7D564F}"/>
                </c:ext>
              </c:extLst>
            </c:dLbl>
            <c:dLbl>
              <c:idx val="18"/>
              <c:layout>
                <c:manualLayout>
                  <c:x val="-4.0693333800460724E-2"/>
                  <c:y val="-7.040070527441308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E47-472E-8CC1-F5D34D7D564F}"/>
                </c:ext>
              </c:extLst>
            </c:dLbl>
            <c:dLbl>
              <c:idx val="19"/>
              <c:layout>
                <c:manualLayout>
                  <c:x val="-1.5829845223481423E-2"/>
                  <c:y val="-1.0788984930293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E47-472E-8CC1-F5D34D7D564F}"/>
                </c:ext>
              </c:extLst>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123.87002267350201</c:v>
                </c:pt>
                <c:pt idx="1">
                  <c:v>115.41359044801401</c:v>
                </c:pt>
                <c:pt idx="2">
                  <c:v>121.77192392099499</c:v>
                </c:pt>
                <c:pt idx="3">
                  <c:v>119.19688092295</c:v>
                </c:pt>
                <c:pt idx="4">
                  <c:v>116.13694972067</c:v>
                </c:pt>
                <c:pt idx="5">
                  <c:v>127.275943807525</c:v>
                </c:pt>
                <c:pt idx="6">
                  <c:v>110.521197822142</c:v>
                </c:pt>
                <c:pt idx="7">
                  <c:v>122.305744830004</c:v>
                </c:pt>
                <c:pt idx="8">
                  <c:v>115.880531763026</c:v>
                </c:pt>
                <c:pt idx="9">
                  <c:v>120.688453556062</c:v>
                </c:pt>
                <c:pt idx="10">
                  <c:v>118.202808003928</c:v>
                </c:pt>
                <c:pt idx="11">
                  <c:v>116.92141287763199</c:v>
                </c:pt>
                <c:pt idx="12">
                  <c:v>116.288442612772</c:v>
                </c:pt>
                <c:pt idx="13">
                  <c:v>116.886351652114</c:v>
                </c:pt>
                <c:pt idx="14">
                  <c:v>118.558022754207</c:v>
                </c:pt>
                <c:pt idx="15">
                  <c:v>125.78215219421099</c:v>
                </c:pt>
                <c:pt idx="16">
                  <c:v>123.776420554192</c:v>
                </c:pt>
                <c:pt idx="17">
                  <c:v>119.830639614856</c:v>
                </c:pt>
                <c:pt idx="18">
                  <c:v>84.845525985316897</c:v>
                </c:pt>
                <c:pt idx="19">
                  <c:v>109.63520534290301</c:v>
                </c:pt>
              </c:numCache>
            </c:numRef>
          </c:val>
          <c:smooth val="0"/>
          <c:extLst>
            <c:ext xmlns:c16="http://schemas.microsoft.com/office/drawing/2014/chart" uri="{C3380CC4-5D6E-409C-BE32-E72D297353CC}">
              <c16:uniqueId val="{00000014-AE47-472E-8CC1-F5D34D7D564F}"/>
            </c:ext>
          </c:extLst>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115.19116117321499</c:v>
                </c:pt>
                <c:pt idx="1">
                  <c:v>115.19116117321499</c:v>
                </c:pt>
                <c:pt idx="2">
                  <c:v>115.19116117321499</c:v>
                </c:pt>
                <c:pt idx="3">
                  <c:v>115.19116117321499</c:v>
                </c:pt>
                <c:pt idx="4">
                  <c:v>115.19116117321499</c:v>
                </c:pt>
                <c:pt idx="5">
                  <c:v>115.19116117321499</c:v>
                </c:pt>
                <c:pt idx="6">
                  <c:v>115.19116117321499</c:v>
                </c:pt>
                <c:pt idx="7">
                  <c:v>115.19116117321499</c:v>
                </c:pt>
                <c:pt idx="8">
                  <c:v>115.19116117321499</c:v>
                </c:pt>
                <c:pt idx="9">
                  <c:v>115.19116117321499</c:v>
                </c:pt>
                <c:pt idx="10">
                  <c:v>115.19116117321499</c:v>
                </c:pt>
                <c:pt idx="11">
                  <c:v>115.19116117321499</c:v>
                </c:pt>
                <c:pt idx="12">
                  <c:v>115.19116117321499</c:v>
                </c:pt>
                <c:pt idx="13">
                  <c:v>115.19116117321499</c:v>
                </c:pt>
                <c:pt idx="14">
                  <c:v>115.19116117321499</c:v>
                </c:pt>
                <c:pt idx="15">
                  <c:v>115.19116117321499</c:v>
                </c:pt>
                <c:pt idx="16">
                  <c:v>115.19116117321499</c:v>
                </c:pt>
                <c:pt idx="17">
                  <c:v>115.19116117321499</c:v>
                </c:pt>
                <c:pt idx="18">
                  <c:v>115.19116117321499</c:v>
                </c:pt>
                <c:pt idx="19">
                  <c:v>115.19116117321499</c:v>
                </c:pt>
              </c:numCache>
            </c:numRef>
          </c:val>
          <c:smooth val="0"/>
          <c:extLst>
            <c:ext xmlns:c16="http://schemas.microsoft.com/office/drawing/2014/chart" uri="{C3380CC4-5D6E-409C-BE32-E72D297353CC}">
              <c16:uniqueId val="{00000015-AE47-472E-8CC1-F5D34D7D564F}"/>
            </c:ext>
          </c:extLst>
        </c:ser>
        <c:dLbls>
          <c:showLegendKey val="0"/>
          <c:showVal val="0"/>
          <c:showCatName val="0"/>
          <c:showSerName val="0"/>
          <c:showPercent val="0"/>
          <c:showBubbleSize val="0"/>
        </c:dLbls>
        <c:marker val="1"/>
        <c:smooth val="0"/>
        <c:axId val="213566976"/>
        <c:axId val="213568512"/>
      </c:lineChart>
      <c:catAx>
        <c:axId val="213566976"/>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213568512"/>
        <c:crosses val="autoZero"/>
        <c:auto val="1"/>
        <c:lblAlgn val="ctr"/>
        <c:lblOffset val="100"/>
        <c:tickLblSkip val="1"/>
        <c:tickMarkSkip val="1"/>
        <c:noMultiLvlLbl val="0"/>
      </c:catAx>
      <c:valAx>
        <c:axId val="213568512"/>
        <c:scaling>
          <c:orientation val="minMax"/>
          <c:min val="82"/>
        </c:scaling>
        <c:delete val="0"/>
        <c:axPos val="l"/>
        <c:numFmt formatCode="0.0" sourceLinked="1"/>
        <c:majorTickMark val="out"/>
        <c:minorTickMark val="none"/>
        <c:tickLblPos val="none"/>
        <c:spPr>
          <a:ln w="9525">
            <a:noFill/>
          </a:ln>
        </c:spPr>
        <c:crossAx val="213566976"/>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11"/>
    </mc:Choice>
    <mc:Fallback>
      <c:style val="11"/>
    </mc:Fallback>
  </mc:AlternateContent>
  <c:chart>
    <c:title>
      <c:tx>
        <c:rich>
          <a:bodyPr/>
          <a:lstStyle/>
          <a:p>
            <a:pPr>
              <a:defRPr sz="700">
                <a:solidFill>
                  <a:schemeClr val="tx2"/>
                </a:solidFill>
                <a:latin typeface="Arial" panose="020B0604020202020204" pitchFamily="34" charset="0"/>
                <a:cs typeface="Arial" panose="020B0604020202020204" pitchFamily="34" charset="0"/>
              </a:defRPr>
            </a:pPr>
            <a:r>
              <a:rPr lang="pt-PT" sz="700">
                <a:solidFill>
                  <a:schemeClr val="tx2"/>
                </a:solidFill>
                <a:latin typeface="Arial" panose="020B0604020202020204" pitchFamily="34" charset="0"/>
                <a:cs typeface="Arial" panose="020B0604020202020204" pitchFamily="34" charset="0"/>
              </a:rPr>
              <a:t>... por centro distrital</a:t>
            </a:r>
          </a:p>
        </c:rich>
      </c:tx>
      <c:layout>
        <c:manualLayout>
          <c:xMode val="edge"/>
          <c:yMode val="edge"/>
          <c:x val="4.6266277507756047E-2"/>
          <c:y val="4.6202655325018681E-2"/>
        </c:manualLayout>
      </c:layout>
      <c:overlay val="0"/>
    </c:title>
    <c:autoTitleDeleted val="0"/>
    <c:plotArea>
      <c:layout>
        <c:manualLayout>
          <c:layoutTarget val="inner"/>
          <c:xMode val="edge"/>
          <c:yMode val="edge"/>
          <c:x val="3.5798938230957908E-2"/>
          <c:y val="4.188861428817748E-2"/>
          <c:w val="0.94781871553546548"/>
          <c:h val="0.63936433128340719"/>
        </c:manualLayout>
      </c:layout>
      <c:barChart>
        <c:barDir val="col"/>
        <c:grouping val="clustered"/>
        <c:varyColors val="0"/>
        <c:ser>
          <c:idx val="0"/>
          <c:order val="0"/>
          <c:spPr>
            <a:solidFill>
              <a:schemeClr val="tx2"/>
            </a:solidFill>
          </c:spPr>
          <c:invertIfNegative val="0"/>
          <c:dLbls>
            <c:dLbl>
              <c:idx val="12"/>
              <c:layout>
                <c:manualLayout>
                  <c:x val="0"/>
                  <c:y val="1.45985401459854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C8E-4DB6-9A23-A98BD976F854}"/>
                </c:ext>
              </c:extLst>
            </c:dLbl>
            <c:spPr>
              <a:noFill/>
              <a:ln>
                <a:noFill/>
              </a:ln>
              <a:effectLst/>
            </c:spPr>
            <c:txPr>
              <a:bodyPr rot="-5400000" vert="horz"/>
              <a:lstStyle/>
              <a:p>
                <a:pPr>
                  <a:defRPr sz="700">
                    <a:solidFill>
                      <a:sysClr val="windowText" lastClr="000000"/>
                    </a:solidFill>
                    <a:latin typeface="Arial" panose="020B0604020202020204" pitchFamily="34" charset="0"/>
                    <a:cs typeface="Arial" panose="020B0604020202020204" pitchFamily="34" charset="0"/>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11501</c:v>
              </c:pt>
              <c:pt idx="1">
                <c:v>2524</c:v>
              </c:pt>
              <c:pt idx="2">
                <c:v>12520</c:v>
              </c:pt>
              <c:pt idx="3">
                <c:v>3744</c:v>
              </c:pt>
              <c:pt idx="4">
                <c:v>3787</c:v>
              </c:pt>
              <c:pt idx="5">
                <c:v>7361</c:v>
              </c:pt>
              <c:pt idx="6">
                <c:v>2281</c:v>
              </c:pt>
              <c:pt idx="7">
                <c:v>6769</c:v>
              </c:pt>
              <c:pt idx="8">
                <c:v>4205</c:v>
              </c:pt>
              <c:pt idx="9">
                <c:v>7595</c:v>
              </c:pt>
              <c:pt idx="10">
                <c:v>24419</c:v>
              </c:pt>
              <c:pt idx="11">
                <c:v>2538</c:v>
              </c:pt>
              <c:pt idx="12">
                <c:v>28738</c:v>
              </c:pt>
              <c:pt idx="13">
                <c:v>8172</c:v>
              </c:pt>
              <c:pt idx="14">
                <c:v>11529</c:v>
              </c:pt>
              <c:pt idx="15">
                <c:v>5146</c:v>
              </c:pt>
              <c:pt idx="16">
                <c:v>6436</c:v>
              </c:pt>
              <c:pt idx="17">
                <c:v>10803</c:v>
              </c:pt>
              <c:pt idx="18">
                <c:v>3547</c:v>
              </c:pt>
              <c:pt idx="19">
                <c:v>3170</c:v>
              </c:pt>
            </c:numLit>
          </c:val>
          <c:extLst>
            <c:ext xmlns:c16="http://schemas.microsoft.com/office/drawing/2014/chart" uri="{C3380CC4-5D6E-409C-BE32-E72D297353CC}">
              <c16:uniqueId val="{00000001-4C8E-4DB6-9A23-A98BD976F854}"/>
            </c:ext>
          </c:extLst>
        </c:ser>
        <c:dLbls>
          <c:showLegendKey val="0"/>
          <c:showVal val="0"/>
          <c:showCatName val="0"/>
          <c:showSerName val="0"/>
          <c:showPercent val="0"/>
          <c:showBubbleSize val="0"/>
        </c:dLbls>
        <c:gapWidth val="30"/>
        <c:axId val="213046016"/>
        <c:axId val="213047552"/>
      </c:barChart>
      <c:catAx>
        <c:axId val="213046016"/>
        <c:scaling>
          <c:orientation val="minMax"/>
        </c:scaling>
        <c:delete val="0"/>
        <c:axPos val="b"/>
        <c:numFmt formatCode="General" sourceLinked="1"/>
        <c:majorTickMark val="out"/>
        <c:minorTickMark val="none"/>
        <c:tickLblPos val="nextTo"/>
        <c:txPr>
          <a:bodyPr rot="-5400000" vert="horz"/>
          <a:lstStyle/>
          <a:p>
            <a:pPr>
              <a:defRPr sz="700">
                <a:solidFill>
                  <a:schemeClr val="tx2"/>
                </a:solidFill>
                <a:latin typeface="Arial" panose="020B0604020202020204" pitchFamily="34" charset="0"/>
                <a:cs typeface="Arial" panose="020B0604020202020204" pitchFamily="34" charset="0"/>
              </a:defRPr>
            </a:pPr>
            <a:endParaRPr lang="pt-PT"/>
          </a:p>
        </c:txPr>
        <c:crossAx val="213047552"/>
        <c:crosses val="autoZero"/>
        <c:auto val="1"/>
        <c:lblAlgn val="ctr"/>
        <c:lblOffset val="100"/>
        <c:noMultiLvlLbl val="0"/>
      </c:catAx>
      <c:valAx>
        <c:axId val="213047552"/>
        <c:scaling>
          <c:orientation val="minMax"/>
          <c:max val="35000"/>
          <c:min val="0"/>
        </c:scaling>
        <c:delete val="1"/>
        <c:axPos val="l"/>
        <c:numFmt formatCode="General" sourceLinked="1"/>
        <c:majorTickMark val="out"/>
        <c:minorTickMark val="none"/>
        <c:tickLblPos val="none"/>
        <c:crossAx val="213046016"/>
        <c:crosses val="autoZero"/>
        <c:crossBetween val="between"/>
      </c:valAx>
      <c:spPr>
        <a:solidFill>
          <a:srgbClr val="EBF7FF"/>
        </a:solidFill>
      </c:spPr>
    </c:plotArea>
    <c:plotVisOnly val="1"/>
    <c:dispBlanksAs val="gap"/>
    <c:showDLblsOverMax val="0"/>
  </c:chart>
  <c:spPr>
    <a:solidFill>
      <a:srgbClr val="D3EEFF"/>
    </a:solidFill>
    <a:ln>
      <a:noFill/>
    </a:ln>
  </c:spPr>
  <c:printSettings>
    <c:headerFooter alignWithMargins="0"/>
    <c:pageMargins b="1" l="0.75000000000001465" r="0.75000000000001465" t="1" header="0" footer="0"/>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a:solidFill>
                  <a:schemeClr val="tx2"/>
                </a:solidFill>
                <a:latin typeface="Arial" panose="020B0604020202020204" pitchFamily="34" charset="0"/>
                <a:cs typeface="Arial" panose="020B0604020202020204" pitchFamily="34" charset="0"/>
              </a:defRPr>
            </a:pPr>
            <a:r>
              <a:rPr lang="en-US" sz="700">
                <a:solidFill>
                  <a:schemeClr val="tx2"/>
                </a:solidFill>
                <a:latin typeface="Arial" panose="020B0604020202020204" pitchFamily="34" charset="0"/>
                <a:cs typeface="Arial" panose="020B0604020202020204" pitchFamily="34" charset="0"/>
              </a:rPr>
              <a:t>Variação</a:t>
            </a:r>
            <a:r>
              <a:rPr lang="en-US" sz="700" baseline="0">
                <a:solidFill>
                  <a:schemeClr val="tx2"/>
                </a:solidFill>
                <a:latin typeface="Arial" panose="020B0604020202020204" pitchFamily="34" charset="0"/>
                <a:cs typeface="Arial" panose="020B0604020202020204" pitchFamily="34" charset="0"/>
              </a:rPr>
              <a:t> </a:t>
            </a:r>
            <a:r>
              <a:rPr lang="en-US" sz="700">
                <a:solidFill>
                  <a:schemeClr val="tx2"/>
                </a:solidFill>
                <a:latin typeface="Arial" panose="020B0604020202020204" pitchFamily="34" charset="0"/>
                <a:cs typeface="Arial" panose="020B0604020202020204" pitchFamily="34" charset="0"/>
              </a:rPr>
              <a:t>Homóloga % (nov.</a:t>
            </a:r>
            <a:r>
              <a:rPr lang="en-US" sz="700" baseline="0">
                <a:solidFill>
                  <a:schemeClr val="tx2"/>
                </a:solidFill>
                <a:latin typeface="Arial" panose="020B0604020202020204" pitchFamily="34" charset="0"/>
                <a:cs typeface="Arial" panose="020B0604020202020204" pitchFamily="34" charset="0"/>
              </a:rPr>
              <a:t> 2018 / nov. 2017)</a:t>
            </a:r>
            <a:endParaRPr lang="en-US" sz="700">
              <a:solidFill>
                <a:schemeClr val="tx2"/>
              </a:solidFill>
              <a:latin typeface="Arial" panose="020B0604020202020204" pitchFamily="34" charset="0"/>
              <a:cs typeface="Arial" panose="020B0604020202020204" pitchFamily="34" charset="0"/>
            </a:endParaRPr>
          </a:p>
        </c:rich>
      </c:tx>
      <c:layout>
        <c:manualLayout>
          <c:xMode val="edge"/>
          <c:yMode val="edge"/>
          <c:x val="0.14095552741222034"/>
          <c:y val="2.5782823658670566E-3"/>
        </c:manualLayout>
      </c:layout>
      <c:overlay val="0"/>
    </c:title>
    <c:autoTitleDeleted val="0"/>
    <c:plotArea>
      <c:layout>
        <c:manualLayout>
          <c:layoutTarget val="inner"/>
          <c:xMode val="edge"/>
          <c:yMode val="edge"/>
          <c:x val="0.25799790760420682"/>
          <c:y val="0.15054812693867811"/>
          <c:w val="0.69133784850320279"/>
          <c:h val="0.8167403857126555"/>
        </c:manualLayout>
      </c:layout>
      <c:barChart>
        <c:barDir val="bar"/>
        <c:grouping val="clustered"/>
        <c:varyColors val="0"/>
        <c:ser>
          <c:idx val="0"/>
          <c:order val="0"/>
          <c:tx>
            <c:v>V.H %</c:v>
          </c:tx>
          <c:spPr>
            <a:solidFill>
              <a:schemeClr val="accent1"/>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1.8328315919957427</c:v>
              </c:pt>
              <c:pt idx="1">
                <c:v>-3.1094049904030752</c:v>
              </c:pt>
              <c:pt idx="2">
                <c:v>1.9627005456470448</c:v>
              </c:pt>
              <c:pt idx="3">
                <c:v>-1.7838405036726179</c:v>
              </c:pt>
              <c:pt idx="4">
                <c:v>1.2025654730090762</c:v>
              </c:pt>
              <c:pt idx="5">
                <c:v>-1.3138490414264625</c:v>
              </c:pt>
              <c:pt idx="6">
                <c:v>-2.0609703735508855</c:v>
              </c:pt>
              <c:pt idx="7">
                <c:v>0.17759360663016643</c:v>
              </c:pt>
              <c:pt idx="8">
                <c:v>-0.80207596131163239</c:v>
              </c:pt>
              <c:pt idx="9">
                <c:v>-0.80971659919027994</c:v>
              </c:pt>
              <c:pt idx="10">
                <c:v>-0.75997724132325084</c:v>
              </c:pt>
              <c:pt idx="11">
                <c:v>-3.4980988593155904</c:v>
              </c:pt>
              <c:pt idx="12">
                <c:v>4.7646822937552402</c:v>
              </c:pt>
              <c:pt idx="13">
                <c:v>-0.35361541275453767</c:v>
              </c:pt>
              <c:pt idx="14">
                <c:v>2.2346368715083775</c:v>
              </c:pt>
              <c:pt idx="15">
                <c:v>-2.537878787878789</c:v>
              </c:pt>
              <c:pt idx="16">
                <c:v>-1.9051973784484089</c:v>
              </c:pt>
              <c:pt idx="17">
                <c:v>-1.0533064663857838</c:v>
              </c:pt>
              <c:pt idx="18">
                <c:v>-2.6886145404663941</c:v>
              </c:pt>
              <c:pt idx="19">
                <c:v>-1.3383131030189843</c:v>
              </c:pt>
            </c:numLit>
          </c:val>
          <c:extLst>
            <c:ext xmlns:c16="http://schemas.microsoft.com/office/drawing/2014/chart" uri="{C3380CC4-5D6E-409C-BE32-E72D297353CC}">
              <c16:uniqueId val="{00000000-D3EB-4C23-A590-98AF3D417E30}"/>
            </c:ext>
          </c:extLst>
        </c:ser>
        <c:dLbls>
          <c:showLegendKey val="0"/>
          <c:showVal val="0"/>
          <c:showCatName val="0"/>
          <c:showSerName val="0"/>
          <c:showPercent val="0"/>
          <c:showBubbleSize val="0"/>
        </c:dLbls>
        <c:gapWidth val="30"/>
        <c:overlap val="-80"/>
        <c:axId val="213335040"/>
        <c:axId val="213345024"/>
      </c:barChart>
      <c:catAx>
        <c:axId val="213335040"/>
        <c:scaling>
          <c:orientation val="maxMin"/>
        </c:scaling>
        <c:delete val="0"/>
        <c:axPos val="l"/>
        <c:numFmt formatCode="General" sourceLinked="0"/>
        <c:majorTickMark val="out"/>
        <c:minorTickMark val="none"/>
        <c:tickLblPos val="low"/>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213345024"/>
        <c:crosses val="autoZero"/>
        <c:auto val="1"/>
        <c:lblAlgn val="ctr"/>
        <c:lblOffset val="100"/>
        <c:noMultiLvlLbl val="0"/>
      </c:catAx>
      <c:valAx>
        <c:axId val="213345024"/>
        <c:scaling>
          <c:orientation val="minMax"/>
          <c:max val="5.5"/>
        </c:scaling>
        <c:delete val="0"/>
        <c:axPos val="t"/>
        <c:majorGridlines/>
        <c:numFmt formatCode="General" sourceLinked="1"/>
        <c:majorTickMark val="out"/>
        <c:minorTickMark val="none"/>
        <c:tickLblPos val="nextTo"/>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213335040"/>
        <c:crosses val="autoZero"/>
        <c:crossBetween val="between"/>
      </c:valAx>
      <c:spPr>
        <a:solidFill>
          <a:srgbClr val="EBF7FF"/>
        </a:solidFill>
        <a:ln>
          <a:noFill/>
        </a:ln>
      </c:spPr>
    </c:plotArea>
    <c:plotVisOnly val="1"/>
    <c:dispBlanksAs val="gap"/>
    <c:showDLblsOverMax val="0"/>
  </c:chart>
  <c:spPr>
    <a:solidFill>
      <a:srgbClr val="D3EEFF"/>
    </a:solidFill>
    <a:ln>
      <a:noFill/>
    </a:ln>
  </c:sp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20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2">
                <c:v>jan.00</c:v>
              </c:pt>
              <c:pt idx="193">
                <c:v> </c:v>
              </c:pt>
              <c:pt idx="194">
                <c:v> </c:v>
              </c:pt>
              <c:pt idx="195">
                <c:v> </c:v>
              </c:pt>
              <c:pt idx="196">
                <c:v> </c:v>
              </c:pt>
              <c:pt idx="197">
                <c:v> </c:v>
              </c:pt>
              <c:pt idx="198">
                <c:v> </c:v>
              </c:pt>
              <c:pt idx="199">
                <c:v> </c:v>
              </c:pt>
              <c:pt idx="200">
                <c:v> </c:v>
              </c:pt>
              <c:pt idx="201">
                <c:v> </c:v>
              </c:pt>
              <c:pt idx="202">
                <c:v> </c:v>
              </c:pt>
            </c:strLit>
          </c:cat>
          <c:val>
            <c:numLit>
              <c:formatCode>0.0</c:formatCode>
              <c:ptCount val="191"/>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10.229371452993853</c:v>
              </c:pt>
              <c:pt idx="149">
                <c:v>9.7178785818101758</c:v>
              </c:pt>
              <c:pt idx="150">
                <c:v>8.4388596806512322</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pt idx="177">
                <c:v>-12.473269067316814</c:v>
              </c:pt>
              <c:pt idx="178">
                <c:v>-12.549193567755802</c:v>
              </c:pt>
              <c:pt idx="179">
                <c:v>-13.276923198037137</c:v>
              </c:pt>
              <c:pt idx="180">
                <c:v>-12.799010947487282</c:v>
              </c:pt>
              <c:pt idx="181">
                <c:v>-11.84558956957469</c:v>
              </c:pt>
              <c:pt idx="182">
                <c:v>-12.829827850036374</c:v>
              </c:pt>
              <c:pt idx="183">
                <c:v>-14.689178465919097</c:v>
              </c:pt>
              <c:pt idx="184">
                <c:v>-17.797292426236545</c:v>
              </c:pt>
              <c:pt idx="185">
                <c:v>-18.050163700188264</c:v>
              </c:pt>
              <c:pt idx="186">
                <c:v>-15.250605734952591</c:v>
              </c:pt>
              <c:pt idx="187">
                <c:v>-11.252989858617957</c:v>
              </c:pt>
              <c:pt idx="188">
                <c:v>-7.5166676970001305</c:v>
              </c:pt>
              <c:pt idx="189">
                <c:v>-6.0964260283584695</c:v>
              </c:pt>
              <c:pt idx="190">
                <c:v>-5.3202357218265801</c:v>
              </c:pt>
            </c:numLit>
          </c:val>
          <c:smooth val="0"/>
          <c:extLst>
            <c:ext xmlns:c16="http://schemas.microsoft.com/office/drawing/2014/chart" uri="{C3380CC4-5D6E-409C-BE32-E72D297353CC}">
              <c16:uniqueId val="{00000000-14D4-45E9-B6FC-3159174964A1}"/>
            </c:ext>
          </c:extLst>
        </c:ser>
        <c:ser>
          <c:idx val="1"/>
          <c:order val="1"/>
          <c:tx>
            <c:v>iconfianca</c:v>
          </c:tx>
          <c:spPr>
            <a:ln w="25400">
              <a:solidFill>
                <a:schemeClr val="accent2"/>
              </a:solidFill>
              <a:prstDash val="solid"/>
            </a:ln>
          </c:spPr>
          <c:marker>
            <c:symbol val="none"/>
          </c:marker>
          <c:cat>
            <c:strLit>
              <c:ptCount val="20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2">
                <c:v>jan.00</c:v>
              </c:pt>
              <c:pt idx="193">
                <c:v> </c:v>
              </c:pt>
              <c:pt idx="194">
                <c:v> </c:v>
              </c:pt>
              <c:pt idx="195">
                <c:v> </c:v>
              </c:pt>
              <c:pt idx="196">
                <c:v> </c:v>
              </c:pt>
              <c:pt idx="197">
                <c:v> </c:v>
              </c:pt>
              <c:pt idx="198">
                <c:v> </c:v>
              </c:pt>
              <c:pt idx="199">
                <c:v> </c:v>
              </c:pt>
              <c:pt idx="200">
                <c:v> </c:v>
              </c:pt>
              <c:pt idx="201">
                <c:v> </c:v>
              </c:pt>
              <c:pt idx="202">
                <c:v> </c:v>
              </c:pt>
            </c:strLit>
          </c:cat>
          <c:val>
            <c:numLit>
              <c:formatCode>0.0</c:formatCode>
              <c:ptCount val="191"/>
              <c:pt idx="0">
                <c:v>-32.750529923888287</c:v>
              </c:pt>
              <c:pt idx="1">
                <c:v>-34.050529923888284</c:v>
              </c:pt>
              <c:pt idx="2">
                <c:v>-36.042196590554944</c:v>
              </c:pt>
              <c:pt idx="3">
                <c:v>-36.733863257221621</c:v>
              </c:pt>
              <c:pt idx="4">
                <c:v>-35.929696590554954</c:v>
              </c:pt>
              <c:pt idx="5">
                <c:v>-33.892196590554953</c:v>
              </c:pt>
              <c:pt idx="6">
                <c:v>-31.804696590554951</c:v>
              </c:pt>
              <c:pt idx="7">
                <c:v>-30.308863257221617</c:v>
              </c:pt>
              <c:pt idx="8">
                <c:v>-29.308863257221617</c:v>
              </c:pt>
              <c:pt idx="9">
                <c:v>-26.838029923888289</c:v>
              </c:pt>
              <c:pt idx="10">
                <c:v>-25.867196590554954</c:v>
              </c:pt>
              <c:pt idx="11">
                <c:v>-24.996363257221621</c:v>
              </c:pt>
              <c:pt idx="12">
                <c:v>-26.504696590554953</c:v>
              </c:pt>
              <c:pt idx="13">
                <c:v>-26.533863257221622</c:v>
              </c:pt>
              <c:pt idx="14">
                <c:v>-26.779696590554952</c:v>
              </c:pt>
              <c:pt idx="15">
                <c:v>-27.279696590554952</c:v>
              </c:pt>
              <c:pt idx="16">
                <c:v>-27.217196590554952</c:v>
              </c:pt>
              <c:pt idx="17">
                <c:v>-25.829696590554949</c:v>
              </c:pt>
              <c:pt idx="18">
                <c:v>-23.704696590554956</c:v>
              </c:pt>
              <c:pt idx="19">
                <c:v>-22.267196590554949</c:v>
              </c:pt>
              <c:pt idx="20">
                <c:v>-22.388029923888286</c:v>
              </c:pt>
              <c:pt idx="21">
                <c:v>-23.596363257221622</c:v>
              </c:pt>
              <c:pt idx="22">
                <c:v>-25.179696590554954</c:v>
              </c:pt>
              <c:pt idx="23">
                <c:v>-26.675529923888281</c:v>
              </c:pt>
              <c:pt idx="24">
                <c:v>-27.333863257221619</c:v>
              </c:pt>
              <c:pt idx="25">
                <c:v>-26.792196590554951</c:v>
              </c:pt>
              <c:pt idx="26">
                <c:v>-24.754696590554957</c:v>
              </c:pt>
              <c:pt idx="27">
                <c:v>-22.179696590554954</c:v>
              </c:pt>
              <c:pt idx="28">
                <c:v>-20.900529923888286</c:v>
              </c:pt>
              <c:pt idx="29">
                <c:v>-24.113029923888288</c:v>
              </c:pt>
              <c:pt idx="30">
                <c:v>-28.567196590554953</c:v>
              </c:pt>
              <c:pt idx="31">
                <c:v>-32.213029923888286</c:v>
              </c:pt>
              <c:pt idx="32">
                <c:v>-32.421363257221621</c:v>
              </c:pt>
              <c:pt idx="33">
                <c:v>-31.783863257221622</c:v>
              </c:pt>
              <c:pt idx="34">
                <c:v>-31.488029923888288</c:v>
              </c:pt>
              <c:pt idx="35">
                <c:v>-31.458863257221619</c:v>
              </c:pt>
              <c:pt idx="36">
                <c:v>-31.679696590554951</c:v>
              </c:pt>
              <c:pt idx="37">
                <c:v>-30.550529923888288</c:v>
              </c:pt>
              <c:pt idx="38">
                <c:v>-28.296363257221618</c:v>
              </c:pt>
              <c:pt idx="39">
                <c:v>-26.64219659055496</c:v>
              </c:pt>
              <c:pt idx="40">
                <c:v>-26.317196590554953</c:v>
              </c:pt>
              <c:pt idx="41">
                <c:v>-26.692196590554953</c:v>
              </c:pt>
              <c:pt idx="42">
                <c:v>-26.275529923888286</c:v>
              </c:pt>
              <c:pt idx="43">
                <c:v>-24.533863257221622</c:v>
              </c:pt>
              <c:pt idx="44">
                <c:v>-22.375529923888283</c:v>
              </c:pt>
              <c:pt idx="45">
                <c:v>-21.154696590554952</c:v>
              </c:pt>
              <c:pt idx="46">
                <c:v>-21.463029923888286</c:v>
              </c:pt>
              <c:pt idx="47">
                <c:v>-21.521363257221619</c:v>
              </c:pt>
              <c:pt idx="48">
                <c:v>-21.842196590554948</c:v>
              </c:pt>
              <c:pt idx="49">
                <c:v>-21.904696590554948</c:v>
              </c:pt>
              <c:pt idx="50">
                <c:v>-23.704696590554949</c:v>
              </c:pt>
              <c:pt idx="51">
                <c:v>-23.917196590554951</c:v>
              </c:pt>
              <c:pt idx="52">
                <c:v>-23.525529923888286</c:v>
              </c:pt>
              <c:pt idx="53">
                <c:v>-23.358863257221618</c:v>
              </c:pt>
              <c:pt idx="54">
                <c:v>-23.700529923888286</c:v>
              </c:pt>
              <c:pt idx="55">
                <c:v>-25.083863257221619</c:v>
              </c:pt>
              <c:pt idx="56">
                <c:v>-26.025529923888286</c:v>
              </c:pt>
              <c:pt idx="57">
                <c:v>-27.283863257221615</c:v>
              </c:pt>
              <c:pt idx="58">
                <c:v>-28.404696590554948</c:v>
              </c:pt>
              <c:pt idx="59">
                <c:v>-29.750529923888283</c:v>
              </c:pt>
              <c:pt idx="60">
                <c:v>-31.950529923888283</c:v>
              </c:pt>
              <c:pt idx="61">
                <c:v>-33.033863257221618</c:v>
              </c:pt>
              <c:pt idx="62">
                <c:v>-33.429696590554947</c:v>
              </c:pt>
              <c:pt idx="63">
                <c:v>-32.288029923888288</c:v>
              </c:pt>
              <c:pt idx="64">
                <c:v>-30.826918812777176</c:v>
              </c:pt>
              <c:pt idx="65">
                <c:v>-32.032474368332736</c:v>
              </c:pt>
              <c:pt idx="66">
                <c:v>-33.854696590554958</c:v>
              </c:pt>
              <c:pt idx="67">
                <c:v>-34.054696590554947</c:v>
              </c:pt>
              <c:pt idx="68">
                <c:v>-30.063029923888291</c:v>
              </c:pt>
              <c:pt idx="69">
                <c:v>-28.850529923888285</c:v>
              </c:pt>
              <c:pt idx="70">
                <c:v>-31.092196590554948</c:v>
              </c:pt>
              <c:pt idx="71">
                <c:v>-36.225529923888281</c:v>
              </c:pt>
              <c:pt idx="72">
                <c:v>-39.62552992388828</c:v>
              </c:pt>
              <c:pt idx="73">
                <c:v>-43.558863257221617</c:v>
              </c:pt>
              <c:pt idx="74">
                <c:v>-44.583863257221616</c:v>
              </c:pt>
              <c:pt idx="75">
                <c:v>-43.021363257221623</c:v>
              </c:pt>
              <c:pt idx="76">
                <c:v>-39.775529923888286</c:v>
              </c:pt>
              <c:pt idx="77">
                <c:v>-37.017196590554953</c:v>
              </c:pt>
              <c:pt idx="78">
                <c:v>-32.896363257221616</c:v>
              </c:pt>
              <c:pt idx="79">
                <c:v>-27.896363257221623</c:v>
              </c:pt>
              <c:pt idx="80">
                <c:v>-23.050529923888291</c:v>
              </c:pt>
              <c:pt idx="81">
                <c:v>-20.563029923888291</c:v>
              </c:pt>
              <c:pt idx="82">
                <c:v>-20.913029923888288</c:v>
              </c:pt>
              <c:pt idx="83">
                <c:v>-23.600529923888288</c:v>
              </c:pt>
              <c:pt idx="84">
                <c:v>-25.829696590554956</c:v>
              </c:pt>
              <c:pt idx="85">
                <c:v>-27.942196590554953</c:v>
              </c:pt>
              <c:pt idx="86">
                <c:v>-30.588029923888286</c:v>
              </c:pt>
              <c:pt idx="87">
                <c:v>-30.233863257221618</c:v>
              </c:pt>
              <c:pt idx="88">
                <c:v>-31.888029923888286</c:v>
              </c:pt>
              <c:pt idx="89">
                <c:v>-33.646363257221623</c:v>
              </c:pt>
              <c:pt idx="90">
                <c:v>-35.521363257221623</c:v>
              </c:pt>
              <c:pt idx="91">
                <c:v>-33.917196590554958</c:v>
              </c:pt>
              <c:pt idx="92">
                <c:v>-30.988029923888288</c:v>
              </c:pt>
              <c:pt idx="93">
                <c:v>-33.57552992388829</c:v>
              </c:pt>
              <c:pt idx="94">
                <c:v>-38.43802992388828</c:v>
              </c:pt>
              <c:pt idx="95">
                <c:v>-43.721363257221618</c:v>
              </c:pt>
              <c:pt idx="96">
                <c:v>-44.204696590554953</c:v>
              </c:pt>
              <c:pt idx="97">
                <c:v>-42.629696590554957</c:v>
              </c:pt>
              <c:pt idx="98">
                <c:v>-41.967196590554956</c:v>
              </c:pt>
              <c:pt idx="99">
                <c:v>-43.033863257221618</c:v>
              </c:pt>
              <c:pt idx="100">
                <c:v>-43.838029923888286</c:v>
              </c:pt>
              <c:pt idx="101">
                <c:v>-44.229696590554944</c:v>
              </c:pt>
              <c:pt idx="102">
                <c:v>-42.683863257221617</c:v>
              </c:pt>
              <c:pt idx="103">
                <c:v>-42.69219659055495</c:v>
              </c:pt>
              <c:pt idx="104">
                <c:v>-44.375529923888287</c:v>
              </c:pt>
              <c:pt idx="105">
                <c:v>-46.517196590554953</c:v>
              </c:pt>
              <c:pt idx="106">
                <c:v>-49.517196590554953</c:v>
              </c:pt>
              <c:pt idx="107">
                <c:v>-50.358863257221621</c:v>
              </c:pt>
              <c:pt idx="108">
                <c:v>-50.617196590554954</c:v>
              </c:pt>
              <c:pt idx="109">
                <c:v>-49.350529923888281</c:v>
              </c:pt>
              <c:pt idx="110">
                <c:v>-48.054696590554954</c:v>
              </c:pt>
              <c:pt idx="111">
                <c:v>-46.892196590554953</c:v>
              </c:pt>
              <c:pt idx="112">
                <c:v>-46.167196590554944</c:v>
              </c:pt>
              <c:pt idx="113">
                <c:v>-45.100529923888281</c:v>
              </c:pt>
              <c:pt idx="114">
                <c:v>-43.93802992388828</c:v>
              </c:pt>
              <c:pt idx="115">
                <c:v>-42.788029923888281</c:v>
              </c:pt>
              <c:pt idx="116">
                <c:v>-45.008863257221627</c:v>
              </c:pt>
              <c:pt idx="117">
                <c:v>-48.842196590554956</c:v>
              </c:pt>
              <c:pt idx="118">
                <c:v>-52.529696590554956</c:v>
              </c:pt>
              <c:pt idx="119">
                <c:v>-53.329696590554953</c:v>
              </c:pt>
              <c:pt idx="120">
                <c:v>-52.225529923888296</c:v>
              </c:pt>
              <c:pt idx="121">
                <c:v>-49.89219659055496</c:v>
              </c:pt>
              <c:pt idx="122">
                <c:v>-48.904696590554956</c:v>
              </c:pt>
              <c:pt idx="123">
                <c:v>-47.742196590554954</c:v>
              </c:pt>
              <c:pt idx="124">
                <c:v>-48.558863257221617</c:v>
              </c:pt>
              <c:pt idx="125">
                <c:v>-47.43802992388828</c:v>
              </c:pt>
              <c:pt idx="126">
                <c:v>-46.296363257221621</c:v>
              </c:pt>
              <c:pt idx="127">
                <c:v>-42.575529923888283</c:v>
              </c:pt>
              <c:pt idx="128">
                <c:v>-38.842196590554956</c:v>
              </c:pt>
              <c:pt idx="129">
                <c:v>-36.396363257221616</c:v>
              </c:pt>
              <c:pt idx="130">
                <c:v>-35.38802992388829</c:v>
              </c:pt>
              <c:pt idx="131">
                <c:v>-34.00052992388828</c:v>
              </c:pt>
              <c:pt idx="132">
                <c:v>-30.250529923888283</c:v>
              </c:pt>
              <c:pt idx="133">
                <c:v>-26.442196590554957</c:v>
              </c:pt>
              <c:pt idx="134">
                <c:v>-24.608863257221618</c:v>
              </c:pt>
              <c:pt idx="135">
                <c:v>-24.13386325722162</c:v>
              </c:pt>
              <c:pt idx="136">
                <c:v>-22.950529923888286</c:v>
              </c:pt>
              <c:pt idx="137">
                <c:v>-21.179696590554958</c:v>
              </c:pt>
              <c:pt idx="138">
                <c:v>-18.888029923888286</c:v>
              </c:pt>
              <c:pt idx="139">
                <c:v>-19.063029923888287</c:v>
              </c:pt>
              <c:pt idx="140">
                <c:v>-18.158863257221622</c:v>
              </c:pt>
              <c:pt idx="141">
                <c:v>-17.554696590554954</c:v>
              </c:pt>
              <c:pt idx="142">
                <c:v>-16.444171775100742</c:v>
              </c:pt>
              <c:pt idx="143">
                <c:v>-16.702674336308785</c:v>
              </c:pt>
              <c:pt idx="144">
                <c:v>-15.365329044008327</c:v>
              </c:pt>
              <c:pt idx="145">
                <c:v>-13.723102310325613</c:v>
              </c:pt>
              <c:pt idx="146">
                <c:v>-11.52254021876462</c:v>
              </c:pt>
              <c:pt idx="147">
                <c:v>-11.870241180687435</c:v>
              </c:pt>
              <c:pt idx="148">
                <c:v>-12.104550543081052</c:v>
              </c:pt>
              <c:pt idx="149">
                <c:v>-12.434193600612616</c:v>
              </c:pt>
              <c:pt idx="150">
                <c:v>-12.617699143045208</c:v>
              </c:pt>
              <c:pt idx="151">
                <c:v>-11.697073846167713</c:v>
              </c:pt>
              <c:pt idx="152">
                <c:v>-11.225922083721306</c:v>
              </c:pt>
              <c:pt idx="153">
                <c:v>-11.240809631340829</c:v>
              </c:pt>
              <c:pt idx="154">
                <c:v>-13.736829478667772</c:v>
              </c:pt>
              <c:pt idx="155">
                <c:v>-14.141007070688531</c:v>
              </c:pt>
              <c:pt idx="156">
                <c:v>-12.616816443911409</c:v>
              </c:pt>
              <c:pt idx="157">
                <c:v>-11.283762742717551</c:v>
              </c:pt>
              <c:pt idx="158">
                <c:v>-11.270460909771925</c:v>
              </c:pt>
              <c:pt idx="159">
                <c:v>-12.371079072376498</c:v>
              </c:pt>
              <c:pt idx="160">
                <c:v>-11.887589285746495</c:v>
              </c:pt>
              <c:pt idx="161">
                <c:v>-12.627414195201835</c:v>
              </c:pt>
              <c:pt idx="162">
                <c:v>-12.972060245833285</c:v>
              </c:pt>
              <c:pt idx="163">
                <c:v>-13.251260494122596</c:v>
              </c:pt>
              <c:pt idx="164">
                <c:v>-12.387785044482669</c:v>
              </c:pt>
              <c:pt idx="165">
                <c:v>-11.585816020301444</c:v>
              </c:pt>
              <c:pt idx="166">
                <c:v>-10.451843627392748</c:v>
              </c:pt>
              <c:pt idx="167">
                <c:v>-8.2249159666128602</c:v>
              </c:pt>
              <c:pt idx="168">
                <c:v>-6.1721253045424982</c:v>
              </c:pt>
              <c:pt idx="169">
                <c:v>-4.4160331312664205</c:v>
              </c:pt>
              <c:pt idx="170">
                <c:v>-3.3707490664370581</c:v>
              </c:pt>
              <c:pt idx="171">
                <c:v>-1.7710049745440923</c:v>
              </c:pt>
              <c:pt idx="172">
                <c:v>0.12620790901790321</c:v>
              </c:pt>
              <c:pt idx="173">
                <c:v>1.6792420811565016</c:v>
              </c:pt>
              <c:pt idx="174">
                <c:v>2.5322824173496365</c:v>
              </c:pt>
              <c:pt idx="175">
                <c:v>2.345814412637913</c:v>
              </c:pt>
              <c:pt idx="176">
                <c:v>1.5256145578191604</c:v>
              </c:pt>
              <c:pt idx="177">
                <c:v>2.0599032732916998</c:v>
              </c:pt>
              <c:pt idx="178">
                <c:v>2.2513711922046085</c:v>
              </c:pt>
              <c:pt idx="179">
                <c:v>2.2528989451332122</c:v>
              </c:pt>
              <c:pt idx="180">
                <c:v>1.3373374465031311</c:v>
              </c:pt>
              <c:pt idx="181">
                <c:v>1.3012756997379658</c:v>
              </c:pt>
              <c:pt idx="182">
                <c:v>2.0165184807164143</c:v>
              </c:pt>
              <c:pt idx="183">
                <c:v>2.4458701572663659</c:v>
              </c:pt>
              <c:pt idx="184">
                <c:v>3.3051292603586675</c:v>
              </c:pt>
              <c:pt idx="185">
                <c:v>2.7808167897942311</c:v>
              </c:pt>
              <c:pt idx="186">
                <c:v>1.328596092851597</c:v>
              </c:pt>
              <c:pt idx="187">
                <c:v>-0.49719021639285438</c:v>
              </c:pt>
              <c:pt idx="188">
                <c:v>-1.4059869380433252</c:v>
              </c:pt>
              <c:pt idx="189">
                <c:v>-1.0838042792695868</c:v>
              </c:pt>
              <c:pt idx="190">
                <c:v>-1.759830293512753</c:v>
              </c:pt>
            </c:numLit>
          </c:val>
          <c:smooth val="0"/>
          <c:extLst>
            <c:ext xmlns:c16="http://schemas.microsoft.com/office/drawing/2014/chart" uri="{C3380CC4-5D6E-409C-BE32-E72D297353CC}">
              <c16:uniqueId val="{00000001-14D4-45E9-B6FC-3159174964A1}"/>
            </c:ext>
          </c:extLst>
        </c:ser>
        <c:dLbls>
          <c:showLegendKey val="0"/>
          <c:showVal val="0"/>
          <c:showCatName val="0"/>
          <c:showSerName val="0"/>
          <c:showPercent val="0"/>
          <c:showBubbleSize val="0"/>
        </c:dLbls>
        <c:smooth val="0"/>
        <c:axId val="211822080"/>
        <c:axId val="211823616"/>
      </c:lineChart>
      <c:catAx>
        <c:axId val="21182208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11823616"/>
        <c:crosses val="autoZero"/>
        <c:auto val="1"/>
        <c:lblAlgn val="ctr"/>
        <c:lblOffset val="100"/>
        <c:tickLblSkip val="6"/>
        <c:tickMarkSkip val="1"/>
        <c:noMultiLvlLbl val="0"/>
      </c:catAx>
      <c:valAx>
        <c:axId val="211823616"/>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1822080"/>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20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2">
                <c:v>jan.00</c:v>
              </c:pt>
              <c:pt idx="193">
                <c:v> </c:v>
              </c:pt>
              <c:pt idx="194">
                <c:v> </c:v>
              </c:pt>
              <c:pt idx="195">
                <c:v> </c:v>
              </c:pt>
              <c:pt idx="196">
                <c:v> </c:v>
              </c:pt>
              <c:pt idx="197">
                <c:v> </c:v>
              </c:pt>
              <c:pt idx="198">
                <c:v> </c:v>
              </c:pt>
              <c:pt idx="199">
                <c:v> </c:v>
              </c:pt>
              <c:pt idx="200">
                <c:v> </c:v>
              </c:pt>
              <c:pt idx="201">
                <c:v> </c:v>
              </c:pt>
              <c:pt idx="202">
                <c:v> </c:v>
              </c:pt>
            </c:strLit>
          </c:cat>
          <c:val>
            <c:numLit>
              <c:formatCode>0.0</c:formatCode>
              <c:ptCount val="191"/>
              <c:pt idx="0">
                <c:v>-0.33797891022892823</c:v>
              </c:pt>
              <c:pt idx="1">
                <c:v>-0.18571425983404596</c:v>
              </c:pt>
              <c:pt idx="2">
                <c:v>-0.33168069086259994</c:v>
              </c:pt>
              <c:pt idx="3">
                <c:v>-0.26779236592181926</c:v>
              </c:pt>
              <c:pt idx="4">
                <c:v>-0.49655038327479745</c:v>
              </c:pt>
              <c:pt idx="5">
                <c:v>-0.40827496631174676</c:v>
              </c:pt>
              <c:pt idx="6">
                <c:v>-0.32838714873799185</c:v>
              </c:pt>
              <c:pt idx="7">
                <c:v>-7.5035894074036713E-2</c:v>
              </c:pt>
              <c:pt idx="8">
                <c:v>0.14407637557028208</c:v>
              </c:pt>
              <c:pt idx="9">
                <c:v>0.43121165475299617</c:v>
              </c:pt>
              <c:pt idx="10">
                <c:v>0.53374367553994884</c:v>
              </c:pt>
              <c:pt idx="11">
                <c:v>0.54794773022620658</c:v>
              </c:pt>
              <c:pt idx="12">
                <c:v>0.45262893932953591</c:v>
              </c:pt>
              <c:pt idx="13">
                <c:v>0.42677742065717861</c:v>
              </c:pt>
              <c:pt idx="14">
                <c:v>0.46032526197082574</c:v>
              </c:pt>
              <c:pt idx="15">
                <c:v>0.62656019314707934</c:v>
              </c:pt>
              <c:pt idx="16">
                <c:v>0.91111762324517331</c:v>
              </c:pt>
              <c:pt idx="17">
                <c:v>1.0974282938557278</c:v>
              </c:pt>
              <c:pt idx="18">
                <c:v>1.1958610407329746</c:v>
              </c:pt>
              <c:pt idx="19">
                <c:v>1.2401809224540659</c:v>
              </c:pt>
              <c:pt idx="20">
                <c:v>1.2842527176167196</c:v>
              </c:pt>
              <c:pt idx="21">
                <c:v>1.2189625956579078</c:v>
              </c:pt>
              <c:pt idx="22">
                <c:v>0.98350430086105578</c:v>
              </c:pt>
              <c:pt idx="23">
                <c:v>0.75643611082183337</c:v>
              </c:pt>
              <c:pt idx="24">
                <c:v>0.68825478567242582</c:v>
              </c:pt>
              <c:pt idx="25">
                <c:v>0.78803067276395755</c:v>
              </c:pt>
              <c:pt idx="26">
                <c:v>0.95186549750720173</c:v>
              </c:pt>
              <c:pt idx="27">
                <c:v>1.0011301046219703</c:v>
              </c:pt>
              <c:pt idx="28">
                <c:v>0.97687470591375014</c:v>
              </c:pt>
              <c:pt idx="29">
                <c:v>0.80850397739660218</c:v>
              </c:pt>
              <c:pt idx="30">
                <c:v>0.49560929232166545</c:v>
              </c:pt>
              <c:pt idx="31">
                <c:v>0.3079879850482834</c:v>
              </c:pt>
              <c:pt idx="32">
                <c:v>0.22641351809727442</c:v>
              </c:pt>
              <c:pt idx="33">
                <c:v>0.37660712692699705</c:v>
              </c:pt>
              <c:pt idx="34">
                <c:v>0.2839650640524865</c:v>
              </c:pt>
              <c:pt idx="35">
                <c:v>0.38773520003567413</c:v>
              </c:pt>
              <c:pt idx="36">
                <c:v>0.34577060227970158</c:v>
              </c:pt>
              <c:pt idx="37">
                <c:v>0.59698181239278469</c:v>
              </c:pt>
              <c:pt idx="38">
                <c:v>0.50231705959148842</c:v>
              </c:pt>
              <c:pt idx="39">
                <c:v>0.66115968041555362</c:v>
              </c:pt>
              <c:pt idx="40">
                <c:v>0.53849155073434163</c:v>
              </c:pt>
              <c:pt idx="41">
                <c:v>0.81972366501118565</c:v>
              </c:pt>
              <c:pt idx="42">
                <c:v>0.90892632161317688</c:v>
              </c:pt>
              <c:pt idx="43">
                <c:v>1.0610139590688965</c:v>
              </c:pt>
              <c:pt idx="44">
                <c:v>1.0546405754161385</c:v>
              </c:pt>
              <c:pt idx="45">
                <c:v>1.1923903591452749</c:v>
              </c:pt>
              <c:pt idx="46">
                <c:v>1.1894494691524007</c:v>
              </c:pt>
              <c:pt idx="47">
                <c:v>1.0099350317328142</c:v>
              </c:pt>
              <c:pt idx="48">
                <c:v>0.87214623482410669</c:v>
              </c:pt>
              <c:pt idx="49">
                <c:v>0.96051299494652809</c:v>
              </c:pt>
              <c:pt idx="50">
                <c:v>1.2446192956117812</c:v>
              </c:pt>
              <c:pt idx="51">
                <c:v>1.3942923464360657</c:v>
              </c:pt>
              <c:pt idx="52">
                <c:v>1.5386199258110533</c:v>
              </c:pt>
              <c:pt idx="53">
                <c:v>1.5819262396776956</c:v>
              </c:pt>
              <c:pt idx="54">
                <c:v>1.4545003932169216</c:v>
              </c:pt>
              <c:pt idx="55">
                <c:v>1.4494908926565035</c:v>
              </c:pt>
              <c:pt idx="56">
                <c:v>1.4674614999066593</c:v>
              </c:pt>
              <c:pt idx="57">
                <c:v>1.5543070796621774</c:v>
              </c:pt>
              <c:pt idx="58">
                <c:v>1.5040523555138681</c:v>
              </c:pt>
              <c:pt idx="59">
                <c:v>1.3783950091131392</c:v>
              </c:pt>
              <c:pt idx="60">
                <c:v>1.3191770048739746</c:v>
              </c:pt>
              <c:pt idx="61">
                <c:v>1.3224936444278912</c:v>
              </c:pt>
              <c:pt idx="62">
                <c:v>1.5232042396038095</c:v>
              </c:pt>
              <c:pt idx="63">
                <c:v>1.5785650605820705</c:v>
              </c:pt>
              <c:pt idx="64">
                <c:v>1.5434671174847836</c:v>
              </c:pt>
              <c:pt idx="65">
                <c:v>1.15483594178226</c:v>
              </c:pt>
              <c:pt idx="66">
                <c:v>0.86117818565034576</c:v>
              </c:pt>
              <c:pt idx="67">
                <c:v>0.68834841031341687</c:v>
              </c:pt>
              <c:pt idx="68">
                <c:v>0.60622669670782758</c:v>
              </c:pt>
              <c:pt idx="69">
                <c:v>0.30319389032820027</c:v>
              </c:pt>
              <c:pt idx="70">
                <c:v>-0.38384217094789391</c:v>
              </c:pt>
              <c:pt idx="71">
                <c:v>-1.0690343576046029</c:v>
              </c:pt>
              <c:pt idx="72">
                <c:v>-1.5620442735018027</c:v>
              </c:pt>
              <c:pt idx="73">
                <c:v>-1.9105237981985626</c:v>
              </c:pt>
              <c:pt idx="74">
                <c:v>-1.980379321046315</c:v>
              </c:pt>
              <c:pt idx="75">
                <c:v>-1.9866822083092861</c:v>
              </c:pt>
              <c:pt idx="76">
                <c:v>-1.591688448166696</c:v>
              </c:pt>
              <c:pt idx="77">
                <c:v>-1.2531145666757642</c:v>
              </c:pt>
              <c:pt idx="78">
                <c:v>-0.85708958299492954</c:v>
              </c:pt>
              <c:pt idx="79">
                <c:v>-0.46925791460302946</c:v>
              </c:pt>
              <c:pt idx="80">
                <c:v>-0.13873575472956312</c:v>
              </c:pt>
              <c:pt idx="81">
                <c:v>0.17511345518895061</c:v>
              </c:pt>
              <c:pt idx="82">
                <c:v>0.11378981972393516</c:v>
              </c:pt>
              <c:pt idx="83">
                <c:v>8.2514981868064829E-3</c:v>
              </c:pt>
              <c:pt idx="84">
                <c:v>-0.1407360344805382</c:v>
              </c:pt>
              <c:pt idx="85">
                <c:v>-0.20714833116118672</c:v>
              </c:pt>
              <c:pt idx="86">
                <c:v>-9.6576771413868154E-2</c:v>
              </c:pt>
              <c:pt idx="87">
                <c:v>7.5291805580031748E-2</c:v>
              </c:pt>
              <c:pt idx="88">
                <c:v>0.25782559994172138</c:v>
              </c:pt>
              <c:pt idx="89">
                <c:v>0.31554714217430274</c:v>
              </c:pt>
              <c:pt idx="90">
                <c:v>0.23810922590544059</c:v>
              </c:pt>
              <c:pt idx="91">
                <c:v>0.21104337605831297</c:v>
              </c:pt>
              <c:pt idx="92">
                <c:v>0.21599250200304548</c:v>
              </c:pt>
              <c:pt idx="93">
                <c:v>2.6092012702039549E-2</c:v>
              </c:pt>
              <c:pt idx="94">
                <c:v>-0.23494251670245075</c:v>
              </c:pt>
              <c:pt idx="95">
                <c:v>-0.70428547202029301</c:v>
              </c:pt>
              <c:pt idx="96">
                <c:v>-0.88785406706203762</c:v>
              </c:pt>
              <c:pt idx="97">
                <c:v>-1.0428935390669378</c:v>
              </c:pt>
              <c:pt idx="98">
                <c:v>-1.0944940119043747</c:v>
              </c:pt>
              <c:pt idx="99">
                <c:v>-1.285955022413696</c:v>
              </c:pt>
              <c:pt idx="100">
                <c:v>-1.4598064955352115</c:v>
              </c:pt>
              <c:pt idx="101">
                <c:v>-1.6196152466285498</c:v>
              </c:pt>
              <c:pt idx="102">
                <c:v>-1.7617551362986306</c:v>
              </c:pt>
              <c:pt idx="103">
                <c:v>-1.9125525182573755</c:v>
              </c:pt>
              <c:pt idx="104">
                <c:v>-2.1271379380455797</c:v>
              </c:pt>
              <c:pt idx="105">
                <c:v>-2.3797169746268989</c:v>
              </c:pt>
              <c:pt idx="106">
                <c:v>-2.8023110556050344</c:v>
              </c:pt>
              <c:pt idx="107">
                <c:v>-3.2180791970722211</c:v>
              </c:pt>
              <c:pt idx="108">
                <c:v>-3.4977324020593432</c:v>
              </c:pt>
              <c:pt idx="109">
                <c:v>-3.6424228409191115</c:v>
              </c:pt>
              <c:pt idx="110">
                <c:v>-3.6171314183615717</c:v>
              </c:pt>
              <c:pt idx="111">
                <c:v>-3.5295578190854342</c:v>
              </c:pt>
              <c:pt idx="112">
                <c:v>-3.4975148831640768</c:v>
              </c:pt>
              <c:pt idx="113">
                <c:v>-3.3412802665330728</c:v>
              </c:pt>
              <c:pt idx="114">
                <c:v>-3.2547944273430578</c:v>
              </c:pt>
              <c:pt idx="115">
                <c:v>-2.9846297545599603</c:v>
              </c:pt>
              <c:pt idx="116">
                <c:v>-3.1540745601341973</c:v>
              </c:pt>
              <c:pt idx="117">
                <c:v>-3.4795310766328762</c:v>
              </c:pt>
              <c:pt idx="118">
                <c:v>-3.7791216093997533</c:v>
              </c:pt>
              <c:pt idx="119">
                <c:v>-3.8447648910562933</c:v>
              </c:pt>
              <c:pt idx="120">
                <c:v>-3.7636595212474004</c:v>
              </c:pt>
              <c:pt idx="121">
                <c:v>-3.6673589271120646</c:v>
              </c:pt>
              <c:pt idx="122">
                <c:v>-3.3425957043185655</c:v>
              </c:pt>
              <c:pt idx="123">
                <c:v>-3.0535062326388229</c:v>
              </c:pt>
              <c:pt idx="124">
                <c:v>-2.7381451108570705</c:v>
              </c:pt>
              <c:pt idx="125">
                <c:v>-2.5036853709257545</c:v>
              </c:pt>
              <c:pt idx="126">
                <c:v>-2.2311685965922399</c:v>
              </c:pt>
              <c:pt idx="127">
                <c:v>-1.8035019269570569</c:v>
              </c:pt>
              <c:pt idx="128">
                <c:v>-1.4937051137984287</c:v>
              </c:pt>
              <c:pt idx="129">
                <c:v>-1.2421487272489602</c:v>
              </c:pt>
              <c:pt idx="130">
                <c:v>-1.1118474050536664</c:v>
              </c:pt>
              <c:pt idx="131">
                <c:v>-0.95330046061793272</c:v>
              </c:pt>
              <c:pt idx="132">
                <c:v>-0.69198847860668999</c:v>
              </c:pt>
              <c:pt idx="133">
                <c:v>-0.45005323555877724</c:v>
              </c:pt>
              <c:pt idx="134">
                <c:v>-0.19824650835348517</c:v>
              </c:pt>
              <c:pt idx="135">
                <c:v>-4.7023429969688529E-2</c:v>
              </c:pt>
              <c:pt idx="136">
                <c:v>0.16710393042273336</c:v>
              </c:pt>
              <c:pt idx="137">
                <c:v>0.38812718894689363</c:v>
              </c:pt>
              <c:pt idx="138">
                <c:v>0.56738049185583317</c:v>
              </c:pt>
              <c:pt idx="139">
                <c:v>0.62660603570460238</c:v>
              </c:pt>
              <c:pt idx="140">
                <c:v>0.5645655563495463</c:v>
              </c:pt>
              <c:pt idx="141">
                <c:v>0.59258461914099025</c:v>
              </c:pt>
              <c:pt idx="142">
                <c:v>0.41991048864413721</c:v>
              </c:pt>
              <c:pt idx="143">
                <c:v>0.22674144644992433</c:v>
              </c:pt>
              <c:pt idx="144">
                <c:v>0.31426270231853914</c:v>
              </c:pt>
              <c:pt idx="145">
                <c:v>0.35356646621652488</c:v>
              </c:pt>
              <c:pt idx="146">
                <c:v>0.68611806927675778</c:v>
              </c:pt>
              <c:pt idx="147">
                <c:v>0.83932067091438867</c:v>
              </c:pt>
              <c:pt idx="148">
                <c:v>1.1934014103704045</c:v>
              </c:pt>
              <c:pt idx="149">
                <c:v>1.3045635717245996</c:v>
              </c:pt>
              <c:pt idx="150">
                <c:v>1.3813759275382091</c:v>
              </c:pt>
              <c:pt idx="151">
                <c:v>1.4169975147879341</c:v>
              </c:pt>
              <c:pt idx="152">
                <c:v>1.4326582827293721</c:v>
              </c:pt>
              <c:pt idx="153">
                <c:v>1.1939954810878433</c:v>
              </c:pt>
              <c:pt idx="154">
                <c:v>0.96589283819030824</c:v>
              </c:pt>
              <c:pt idx="155">
                <c:v>0.73938348935419107</c:v>
              </c:pt>
              <c:pt idx="156">
                <c:v>0.80507916796737422</c:v>
              </c:pt>
              <c:pt idx="157">
                <c:v>0.83611135466254427</c:v>
              </c:pt>
              <c:pt idx="158">
                <c:v>1.0256426958881948</c:v>
              </c:pt>
              <c:pt idx="159">
                <c:v>1.1442070117873455</c:v>
              </c:pt>
              <c:pt idx="160">
                <c:v>1.2344105164377828</c:v>
              </c:pt>
              <c:pt idx="161">
                <c:v>1.2399867684686399</c:v>
              </c:pt>
              <c:pt idx="162">
                <c:v>1.24718289867084</c:v>
              </c:pt>
              <c:pt idx="163">
                <c:v>1.3451930586727094</c:v>
              </c:pt>
              <c:pt idx="164">
                <c:v>1.3871390638757757</c:v>
              </c:pt>
              <c:pt idx="165">
                <c:v>1.3659383468246069</c:v>
              </c:pt>
              <c:pt idx="166">
                <c:v>1.2759012777709478</c:v>
              </c:pt>
              <c:pt idx="167">
                <c:v>1.1972882319100204</c:v>
              </c:pt>
              <c:pt idx="168">
                <c:v>1.242006459244074</c:v>
              </c:pt>
              <c:pt idx="169">
                <c:v>1.4107454663926777</c:v>
              </c:pt>
              <c:pt idx="170">
                <c:v>1.6212005396047398</c:v>
              </c:pt>
              <c:pt idx="171">
                <c:v>1.8365400771091414</c:v>
              </c:pt>
              <c:pt idx="172">
                <c:v>2.0030170353402834</c:v>
              </c:pt>
              <c:pt idx="173">
                <c:v>2.1650740474057821</c:v>
              </c:pt>
              <c:pt idx="174">
                <c:v>2.2316656269860595</c:v>
              </c:pt>
              <c:pt idx="175">
                <c:v>2.1789345791912034</c:v>
              </c:pt>
              <c:pt idx="176">
                <c:v>2.1912206290407505</c:v>
              </c:pt>
              <c:pt idx="177">
                <c:v>2.1442371299384853</c:v>
              </c:pt>
              <c:pt idx="178">
                <c:v>2.1193455235458787</c:v>
              </c:pt>
              <c:pt idx="179">
                <c:v>1.949925620510927</c:v>
              </c:pt>
              <c:pt idx="180">
                <c:v>1.9464013401549882</c:v>
              </c:pt>
              <c:pt idx="181">
                <c:v>1.9297763295939332</c:v>
              </c:pt>
              <c:pt idx="182">
                <c:v>2.0841936447332889</c:v>
              </c:pt>
              <c:pt idx="183">
                <c:v>2.1387122579223026</c:v>
              </c:pt>
              <c:pt idx="184">
                <c:v>2.3086459812842923</c:v>
              </c:pt>
              <c:pt idx="185">
                <c:v>2.4534375464895009</c:v>
              </c:pt>
              <c:pt idx="186">
                <c:v>2.5080390068016238</c:v>
              </c:pt>
              <c:pt idx="187">
                <c:v>2.529305906185686</c:v>
              </c:pt>
              <c:pt idx="188">
                <c:v>2.4490244573067179</c:v>
              </c:pt>
              <c:pt idx="189">
                <c:v>2.4105367451018038</c:v>
              </c:pt>
              <c:pt idx="190">
                <c:v>2.2633373369945309</c:v>
              </c:pt>
            </c:numLit>
          </c:val>
          <c:smooth val="0"/>
          <c:extLst>
            <c:ext xmlns:c16="http://schemas.microsoft.com/office/drawing/2014/chart" uri="{C3380CC4-5D6E-409C-BE32-E72D297353CC}">
              <c16:uniqueId val="{00000000-20EB-4345-A517-37ACABFFC4DF}"/>
            </c:ext>
          </c:extLst>
        </c:ser>
        <c:dLbls>
          <c:showLegendKey val="0"/>
          <c:showVal val="0"/>
          <c:showCatName val="0"/>
          <c:showSerName val="1"/>
          <c:showPercent val="0"/>
          <c:showBubbleSize val="0"/>
        </c:dLbls>
        <c:smooth val="0"/>
        <c:axId val="213377792"/>
        <c:axId val="213379712"/>
      </c:lineChart>
      <c:catAx>
        <c:axId val="213377792"/>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13379712"/>
        <c:crosses val="autoZero"/>
        <c:auto val="1"/>
        <c:lblAlgn val="ctr"/>
        <c:lblOffset val="100"/>
        <c:tickLblSkip val="1"/>
        <c:tickMarkSkip val="1"/>
        <c:noMultiLvlLbl val="0"/>
      </c:catAx>
      <c:valAx>
        <c:axId val="213379712"/>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3377792"/>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18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strLit>
          </c:cat>
          <c:val>
            <c:numLit>
              <c:formatCode>0.000</c:formatCode>
              <c:ptCount val="189"/>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pt idx="177">
                <c:v>15.989000000000001</c:v>
              </c:pt>
              <c:pt idx="178">
                <c:v>17.916</c:v>
              </c:pt>
              <c:pt idx="179">
                <c:v>18.248000000000001</c:v>
              </c:pt>
              <c:pt idx="180">
                <c:v>19.309000000000001</c:v>
              </c:pt>
              <c:pt idx="181">
                <c:v>18.827000000000002</c:v>
              </c:pt>
              <c:pt idx="182">
                <c:v>16.629000000000001</c:v>
              </c:pt>
              <c:pt idx="183">
                <c:v>16.103999999999999</c:v>
              </c:pt>
              <c:pt idx="184">
                <c:v>14.664999999999999</c:v>
              </c:pt>
              <c:pt idx="185">
                <c:v>14.048</c:v>
              </c:pt>
              <c:pt idx="186">
                <c:v>13.597</c:v>
              </c:pt>
              <c:pt idx="187">
                <c:v>13.673999999999999</c:v>
              </c:pt>
              <c:pt idx="188">
                <c:v>13.842000000000001</c:v>
              </c:pt>
            </c:numLit>
          </c:val>
          <c:smooth val="0"/>
          <c:extLst>
            <c:ext xmlns:c16="http://schemas.microsoft.com/office/drawing/2014/chart" uri="{C3380CC4-5D6E-409C-BE32-E72D297353CC}">
              <c16:uniqueId val="{00000000-07C7-424D-A52D-12BE3D8DE6FB}"/>
            </c:ext>
          </c:extLst>
        </c:ser>
        <c:dLbls>
          <c:showLegendKey val="0"/>
          <c:showVal val="0"/>
          <c:showCatName val="0"/>
          <c:showSerName val="0"/>
          <c:showPercent val="0"/>
          <c:showBubbleSize val="0"/>
        </c:dLbls>
        <c:smooth val="0"/>
        <c:axId val="213498496"/>
        <c:axId val="213500288"/>
      </c:lineChart>
      <c:catAx>
        <c:axId val="21349849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13500288"/>
        <c:crosses val="autoZero"/>
        <c:auto val="1"/>
        <c:lblAlgn val="ctr"/>
        <c:lblOffset val="100"/>
        <c:tickLblSkip val="1"/>
        <c:tickMarkSkip val="1"/>
        <c:noMultiLvlLbl val="0"/>
      </c:catAx>
      <c:valAx>
        <c:axId val="213500288"/>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3498496"/>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63766435822028267"/>
                  <c:y val="-7.0353625151694743E-2"/>
                </c:manualLayout>
              </c:layout>
              <c:tx>
                <c:rich>
                  <a:bodyPr/>
                  <a:lstStyle/>
                  <a:p>
                    <a:pPr>
                      <a:defRPr sz="800" b="0" i="0" u="none" strike="noStrike" baseline="0">
                        <a:solidFill>
                          <a:schemeClr val="accent1"/>
                        </a:solidFill>
                        <a:latin typeface="Arial"/>
                        <a:ea typeface="Arial"/>
                        <a:cs typeface="Arial"/>
                      </a:defRPr>
                    </a:pPr>
                    <a:r>
                      <a:rPr lang="en-US"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991-47D7-BB88-8D099C483FB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2">
                <c:v>jan.00</c:v>
              </c:pt>
              <c:pt idx="193">
                <c:v> </c:v>
              </c:pt>
              <c:pt idx="194">
                <c:v> </c:v>
              </c:pt>
              <c:pt idx="195">
                <c:v> </c:v>
              </c:pt>
              <c:pt idx="196">
                <c:v> </c:v>
              </c:pt>
              <c:pt idx="197">
                <c:v> </c:v>
              </c:pt>
              <c:pt idx="198">
                <c:v> </c:v>
              </c:pt>
              <c:pt idx="199">
                <c:v> </c:v>
              </c:pt>
              <c:pt idx="200">
                <c:v> </c:v>
              </c:pt>
              <c:pt idx="201">
                <c:v> </c:v>
              </c:pt>
              <c:pt idx="202">
                <c:v> </c:v>
              </c:pt>
            </c:strLit>
          </c:cat>
          <c:val>
            <c:numLit>
              <c:formatCode>0.0</c:formatCode>
              <c:ptCount val="191"/>
              <c:pt idx="0">
                <c:v>-36.937616019697764</c:v>
              </c:pt>
              <c:pt idx="1">
                <c:v>-37.296590378672114</c:v>
              </c:pt>
              <c:pt idx="2">
                <c:v>-40.322231404313143</c:v>
              </c:pt>
              <c:pt idx="3">
                <c:v>-40.681205763287501</c:v>
              </c:pt>
              <c:pt idx="4">
                <c:v>-40.181205763287501</c:v>
              </c:pt>
              <c:pt idx="5">
                <c:v>-40.01453909662083</c:v>
              </c:pt>
              <c:pt idx="6">
                <c:v>-38.847872429954165</c:v>
              </c:pt>
              <c:pt idx="7">
                <c:v>-38.681205763287501</c:v>
              </c:pt>
              <c:pt idx="8">
                <c:v>-37.181205763287501</c:v>
              </c:pt>
              <c:pt idx="9">
                <c:v>-37.347872429954165</c:v>
              </c:pt>
              <c:pt idx="10">
                <c:v>-36.181205763287501</c:v>
              </c:pt>
              <c:pt idx="11">
                <c:v>-35.847872429954165</c:v>
              </c:pt>
              <c:pt idx="12">
                <c:v>-34.181205763287501</c:v>
              </c:pt>
              <c:pt idx="13">
                <c:v>-33.847872429954165</c:v>
              </c:pt>
              <c:pt idx="14">
                <c:v>-32.847872429954165</c:v>
              </c:pt>
              <c:pt idx="15">
                <c:v>-32.681205763287501</c:v>
              </c:pt>
              <c:pt idx="16">
                <c:v>-31.847872429954165</c:v>
              </c:pt>
              <c:pt idx="17">
                <c:v>-31.347872429954169</c:v>
              </c:pt>
              <c:pt idx="18">
                <c:v>-31.181205763287505</c:v>
              </c:pt>
              <c:pt idx="19">
                <c:v>-30.847872429954169</c:v>
              </c:pt>
              <c:pt idx="20">
                <c:v>-30.681205763287505</c:v>
              </c:pt>
              <c:pt idx="21">
                <c:v>-31.181205763287505</c:v>
              </c:pt>
              <c:pt idx="22">
                <c:v>-31.014539096620833</c:v>
              </c:pt>
              <c:pt idx="23">
                <c:v>-30.847872429954165</c:v>
              </c:pt>
              <c:pt idx="24">
                <c:v>-29.014539096620837</c:v>
              </c:pt>
              <c:pt idx="25">
                <c:v>-28.681205763287505</c:v>
              </c:pt>
              <c:pt idx="26">
                <c:v>-28.347872429954169</c:v>
              </c:pt>
              <c:pt idx="27">
                <c:v>-27.347872429954169</c:v>
              </c:pt>
              <c:pt idx="28">
                <c:v>-26.847872429954169</c:v>
              </c:pt>
              <c:pt idx="29">
                <c:v>-26.347872429954169</c:v>
              </c:pt>
              <c:pt idx="30">
                <c:v>-26.347872429954169</c:v>
              </c:pt>
              <c:pt idx="31">
                <c:v>-26.514539096620837</c:v>
              </c:pt>
              <c:pt idx="32">
                <c:v>-28.014539096620837</c:v>
              </c:pt>
              <c:pt idx="33">
                <c:v>-30.014539096620837</c:v>
              </c:pt>
              <c:pt idx="34">
                <c:v>-31.847872429954169</c:v>
              </c:pt>
              <c:pt idx="35">
                <c:v>-32.51453909662083</c:v>
              </c:pt>
              <c:pt idx="36">
                <c:v>-33.347872429954165</c:v>
              </c:pt>
              <c:pt idx="37">
                <c:v>-33.01453909662083</c:v>
              </c:pt>
              <c:pt idx="38">
                <c:v>-32.347872429954165</c:v>
              </c:pt>
              <c:pt idx="39">
                <c:v>-32.181205763287501</c:v>
              </c:pt>
              <c:pt idx="40">
                <c:v>-33.01453909662083</c:v>
              </c:pt>
              <c:pt idx="41">
                <c:v>-34.01453909662083</c:v>
              </c:pt>
              <c:pt idx="42">
                <c:v>-34.51453909662083</c:v>
              </c:pt>
              <c:pt idx="43">
                <c:v>-34.181205763287501</c:v>
              </c:pt>
              <c:pt idx="44">
                <c:v>-34.01453909662083</c:v>
              </c:pt>
              <c:pt idx="45">
                <c:v>-34.51453909662083</c:v>
              </c:pt>
              <c:pt idx="46">
                <c:v>-34.181205763287501</c:v>
              </c:pt>
              <c:pt idx="47">
                <c:v>-35.01453909662083</c:v>
              </c:pt>
              <c:pt idx="48">
                <c:v>-33.01453909662083</c:v>
              </c:pt>
              <c:pt idx="49">
                <c:v>-33.01453909662083</c:v>
              </c:pt>
              <c:pt idx="50">
                <c:v>-30.181205763287497</c:v>
              </c:pt>
              <c:pt idx="51">
                <c:v>-29.681205763287497</c:v>
              </c:pt>
              <c:pt idx="52">
                <c:v>-27.347872429954169</c:v>
              </c:pt>
              <c:pt idx="53">
                <c:v>-27.014539096620837</c:v>
              </c:pt>
              <c:pt idx="54">
                <c:v>-27.014539096620837</c:v>
              </c:pt>
              <c:pt idx="55">
                <c:v>-25.847872429954169</c:v>
              </c:pt>
              <c:pt idx="56">
                <c:v>-25.014539096620837</c:v>
              </c:pt>
              <c:pt idx="57">
                <c:v>-24.681205763287505</c:v>
              </c:pt>
              <c:pt idx="58">
                <c:v>-27.681205763287505</c:v>
              </c:pt>
              <c:pt idx="59">
                <c:v>-29.014539096620837</c:v>
              </c:pt>
              <c:pt idx="60">
                <c:v>-28.681205763287505</c:v>
              </c:pt>
              <c:pt idx="61">
                <c:v>-26.681205763287505</c:v>
              </c:pt>
              <c:pt idx="62">
                <c:v>-24.347872429954169</c:v>
              </c:pt>
              <c:pt idx="63">
                <c:v>-23.014539096620837</c:v>
              </c:pt>
              <c:pt idx="64">
                <c:v>-22.181205763287505</c:v>
              </c:pt>
              <c:pt idx="65">
                <c:v>-22.847872429954169</c:v>
              </c:pt>
              <c:pt idx="66">
                <c:v>-24.014539096620837</c:v>
              </c:pt>
              <c:pt idx="67">
                <c:v>-25.514539096620837</c:v>
              </c:pt>
              <c:pt idx="68">
                <c:v>-26.847872429954169</c:v>
              </c:pt>
              <c:pt idx="69">
                <c:v>-28.014539096620837</c:v>
              </c:pt>
              <c:pt idx="70">
                <c:v>-30.014539096620837</c:v>
              </c:pt>
              <c:pt idx="71">
                <c:v>-32.51453909662083</c:v>
              </c:pt>
              <c:pt idx="72">
                <c:v>-34.347872429954165</c:v>
              </c:pt>
              <c:pt idx="73">
                <c:v>-34.847872429954165</c:v>
              </c:pt>
              <c:pt idx="74">
                <c:v>-34.847872429954165</c:v>
              </c:pt>
              <c:pt idx="75">
                <c:v>-35.51453909662083</c:v>
              </c:pt>
              <c:pt idx="76">
                <c:v>-32.832392020015277</c:v>
              </c:pt>
              <c:pt idx="77">
                <c:v>-29.859374053059721</c:v>
              </c:pt>
              <c:pt idx="78">
                <c:v>-28.189765330720832</c:v>
              </c:pt>
              <c:pt idx="79">
                <c:v>-28.134301978704162</c:v>
              </c:pt>
              <c:pt idx="80">
                <c:v>-29.888776833820831</c:v>
              </c:pt>
              <c:pt idx="81">
                <c:v>-29.565700357787495</c:v>
              </c:pt>
              <c:pt idx="82">
                <c:v>-31.220525436837494</c:v>
              </c:pt>
              <c:pt idx="83">
                <c:v>-32.201267633870835</c:v>
              </c:pt>
              <c:pt idx="84">
                <c:v>-34.572118402037496</c:v>
              </c:pt>
              <c:pt idx="85">
                <c:v>-35.892350599620833</c:v>
              </c:pt>
              <c:pt idx="86">
                <c:v>-36.725395454987499</c:v>
              </c:pt>
              <c:pt idx="87">
                <c:v>-36.730572295937499</c:v>
              </c:pt>
              <c:pt idx="88">
                <c:v>-37.043380008787501</c:v>
              </c:pt>
              <c:pt idx="89">
                <c:v>-36.247597519670833</c:v>
              </c:pt>
              <c:pt idx="90">
                <c:v>-35.444426383787494</c:v>
              </c:pt>
              <c:pt idx="91">
                <c:v>-35.960941114204161</c:v>
              </c:pt>
              <c:pt idx="92">
                <c:v>-36.623053732287502</c:v>
              </c:pt>
              <c:pt idx="93">
                <c:v>-38.901062925637497</c:v>
              </c:pt>
              <c:pt idx="94">
                <c:v>-40.071574313104172</c:v>
              </c:pt>
              <c:pt idx="95">
                <c:v>-42.268823956804169</c:v>
              </c:pt>
              <c:pt idx="96">
                <c:v>-43.460008288954164</c:v>
              </c:pt>
              <c:pt idx="97">
                <c:v>-45.301697684004161</c:v>
              </c:pt>
              <c:pt idx="98">
                <c:v>-46.303977421487502</c:v>
              </c:pt>
              <c:pt idx="99">
                <c:v>-47.193141618154165</c:v>
              </c:pt>
              <c:pt idx="100">
                <c:v>-47.89378518525416</c:v>
              </c:pt>
              <c:pt idx="101">
                <c:v>-49.310930825420826</c:v>
              </c:pt>
              <c:pt idx="102">
                <c:v>-50.027864638004161</c:v>
              </c:pt>
              <c:pt idx="103">
                <c:v>-51.987220484670821</c:v>
              </c:pt>
              <c:pt idx="104">
                <c:v>-54.368376469670828</c:v>
              </c:pt>
              <c:pt idx="105">
                <c:v>-57.388661653087503</c:v>
              </c:pt>
              <c:pt idx="106">
                <c:v>-60.078456353637499</c:v>
              </c:pt>
              <c:pt idx="107">
                <c:v>-61.773982763837502</c:v>
              </c:pt>
              <c:pt idx="108">
                <c:v>-63.704899723170833</c:v>
              </c:pt>
              <c:pt idx="109">
                <c:v>-64.758605133487507</c:v>
              </c:pt>
              <c:pt idx="110">
                <c:v>-65.448650660804162</c:v>
              </c:pt>
              <c:pt idx="111">
                <c:v>-65.670978349737496</c:v>
              </c:pt>
              <c:pt idx="112">
                <c:v>-65.957685511070835</c:v>
              </c:pt>
              <c:pt idx="113">
                <c:v>-66.17802317615417</c:v>
              </c:pt>
              <c:pt idx="114">
                <c:v>-66.184866257920831</c:v>
              </c:pt>
              <c:pt idx="115">
                <c:v>-64.928742424470826</c:v>
              </c:pt>
              <c:pt idx="116">
                <c:v>-65.481358868387503</c:v>
              </c:pt>
              <c:pt idx="117">
                <c:v>-66.820873757854159</c:v>
              </c:pt>
              <c:pt idx="118">
                <c:v>-68.084757614154171</c:v>
              </c:pt>
              <c:pt idx="119">
                <c:v>-67.252075337720839</c:v>
              </c:pt>
              <c:pt idx="120">
                <c:v>-65.796376934404165</c:v>
              </c:pt>
              <c:pt idx="121">
                <c:v>-63.957753992687508</c:v>
              </c:pt>
              <c:pt idx="122">
                <c:v>-62.343863546520829</c:v>
              </c:pt>
              <c:pt idx="123">
                <c:v>-59.987492479637496</c:v>
              </c:pt>
              <c:pt idx="124">
                <c:v>-58.714727341820833</c:v>
              </c:pt>
              <c:pt idx="125">
                <c:v>-56.959686244804175</c:v>
              </c:pt>
              <c:pt idx="126">
                <c:v>-56.255727267304167</c:v>
              </c:pt>
              <c:pt idx="127">
                <c:v>-53.0551513995375</c:v>
              </c:pt>
              <c:pt idx="128">
                <c:v>-50.684638788487497</c:v>
              </c:pt>
              <c:pt idx="129">
                <c:v>-47.727719587120838</c:v>
              </c:pt>
              <c:pt idx="130">
                <c:v>-46.70264429692083</c:v>
              </c:pt>
              <c:pt idx="131">
                <c:v>-46.554121737104168</c:v>
              </c:pt>
              <c:pt idx="132">
                <c:v>-45.40375141525417</c:v>
              </c:pt>
              <c:pt idx="133">
                <c:v>-44.537570609770832</c:v>
              </c:pt>
              <c:pt idx="134">
                <c:v>-43.507502000737496</c:v>
              </c:pt>
              <c:pt idx="135">
                <c:v>-44.047154990637495</c:v>
              </c:pt>
              <c:pt idx="136">
                <c:v>-43.496569267754161</c:v>
              </c:pt>
              <c:pt idx="137">
                <c:v>-41.449049215987493</c:v>
              </c:pt>
              <c:pt idx="138">
                <c:v>-39.432090279020827</c:v>
              </c:pt>
              <c:pt idx="139">
                <c:v>-39.161794888954169</c:v>
              </c:pt>
              <c:pt idx="140">
                <c:v>-39.918615819020836</c:v>
              </c:pt>
              <c:pt idx="141">
                <c:v>-38.904063840470833</c:v>
              </c:pt>
              <c:pt idx="142">
                <c:v>-38.979264225804165</c:v>
              </c:pt>
              <c:pt idx="143">
                <c:v>-39.282981102754171</c:v>
              </c:pt>
              <c:pt idx="144">
                <c:v>-38.782489126437497</c:v>
              </c:pt>
              <c:pt idx="145">
                <c:v>-37.694448843554163</c:v>
              </c:pt>
              <c:pt idx="146">
                <c:v>-35.221073678337497</c:v>
              </c:pt>
              <c:pt idx="147">
                <c:v>-35.348094279454166</c:v>
              </c:pt>
              <c:pt idx="148">
                <c:v>-35.258752754291663</c:v>
              </c:pt>
              <c:pt idx="149">
                <c:v>-36.570269522312508</c:v>
              </c:pt>
              <c:pt idx="150">
                <c:v>-36.354964127450003</c:v>
              </c:pt>
              <c:pt idx="151">
                <c:v>-34.372666383733332</c:v>
              </c:pt>
              <c:pt idx="152">
                <c:v>-33.191836193216666</c:v>
              </c:pt>
              <c:pt idx="153">
                <c:v>-34.067735186233335</c:v>
              </c:pt>
              <c:pt idx="154">
                <c:v>-35.871302118449996</c:v>
              </c:pt>
              <c:pt idx="155">
                <c:v>-36.399787655466668</c:v>
              </c:pt>
              <c:pt idx="156">
                <c:v>-34.843363003783331</c:v>
              </c:pt>
              <c:pt idx="157">
                <c:v>-34.073193046083333</c:v>
              </c:pt>
              <c:pt idx="158">
                <c:v>-32.823662777316663</c:v>
              </c:pt>
              <c:pt idx="159">
                <c:v>-33.07523287155</c:v>
              </c:pt>
              <c:pt idx="160">
                <c:v>-32.570558462433333</c:v>
              </c:pt>
              <c:pt idx="161">
                <c:v>-32.745192968766673</c:v>
              </c:pt>
              <c:pt idx="162">
                <c:v>-32.080188164050007</c:v>
              </c:pt>
              <c:pt idx="163">
                <c:v>-30.994255316816666</c:v>
              </c:pt>
              <c:pt idx="164">
                <c:v>-29.6321954979</c:v>
              </c:pt>
              <c:pt idx="165">
                <c:v>-29.157584307516668</c:v>
              </c:pt>
              <c:pt idx="166">
                <c:v>-29.696040917216667</c:v>
              </c:pt>
              <c:pt idx="167">
                <c:v>-30.239187378666667</c:v>
              </c:pt>
              <c:pt idx="168">
                <c:v>-29.631397486466668</c:v>
              </c:pt>
              <c:pt idx="169">
                <c:v>-27.277619465533334</c:v>
              </c:pt>
              <c:pt idx="170">
                <c:v>-25.375470634400003</c:v>
              </c:pt>
              <c:pt idx="171">
                <c:v>-23.721283223583338</c:v>
              </c:pt>
              <c:pt idx="172">
                <c:v>-23.249031596133332</c:v>
              </c:pt>
              <c:pt idx="173">
                <c:v>-21.962280474416669</c:v>
              </c:pt>
              <c:pt idx="174">
                <c:v>-20.519733277683333</c:v>
              </c:pt>
              <c:pt idx="175">
                <c:v>-19.172137120216664</c:v>
              </c:pt>
              <c:pt idx="176">
                <c:v>-18.030019913666663</c:v>
              </c:pt>
              <c:pt idx="177">
                <c:v>-18.427745312599999</c:v>
              </c:pt>
              <c:pt idx="178">
                <c:v>-18.85302654523333</c:v>
              </c:pt>
              <c:pt idx="179">
                <c:v>-19.784427852499999</c:v>
              </c:pt>
              <c:pt idx="180">
                <c:v>-18.246722643200002</c:v>
              </c:pt>
              <c:pt idx="181">
                <c:v>-16.841823831383333</c:v>
              </c:pt>
              <c:pt idx="182">
                <c:v>-14.452618963266668</c:v>
              </c:pt>
              <c:pt idx="183">
                <c:v>-12.2906925549</c:v>
              </c:pt>
              <c:pt idx="184">
                <c:v>-10.78695074975</c:v>
              </c:pt>
              <c:pt idx="185">
                <c:v>-9.0017292817833336</c:v>
              </c:pt>
              <c:pt idx="186">
                <c:v>-9.3814449635999999</c:v>
              </c:pt>
              <c:pt idx="187">
                <c:v>-9.9027200921666676</c:v>
              </c:pt>
              <c:pt idx="188">
                <c:v>-11.639681422466667</c:v>
              </c:pt>
              <c:pt idx="189">
                <c:v>-11.231826852533333</c:v>
              </c:pt>
              <c:pt idx="190">
                <c:v>-10.250411420116668</c:v>
              </c:pt>
            </c:numLit>
          </c:val>
          <c:smooth val="0"/>
          <c:extLst>
            <c:ext xmlns:c16="http://schemas.microsoft.com/office/drawing/2014/chart" uri="{C3380CC4-5D6E-409C-BE32-E72D297353CC}">
              <c16:uniqueId val="{00000001-8991-47D7-BB88-8D099C483FB4}"/>
            </c:ext>
          </c:extLst>
        </c:ser>
        <c:ser>
          <c:idx val="1"/>
          <c:order val="1"/>
          <c:tx>
            <c:v>industria</c:v>
          </c:tx>
          <c:spPr>
            <a:ln w="25400">
              <a:solidFill>
                <a:schemeClr val="tx2"/>
              </a:solidFill>
              <a:prstDash val="solid"/>
            </a:ln>
          </c:spPr>
          <c:marker>
            <c:symbol val="none"/>
          </c:marker>
          <c:dLbls>
            <c:dLbl>
              <c:idx val="3"/>
              <c:layout>
                <c:manualLayout>
                  <c:x val="0.62082001584121516"/>
                  <c:y val="0.22652894194677278"/>
                </c:manualLayout>
              </c:layout>
              <c:tx>
                <c:rich>
                  <a:bodyPr/>
                  <a:lstStyle/>
                  <a:p>
                    <a:pPr>
                      <a:defRPr sz="700" b="1" i="0" u="none" strike="noStrike" baseline="0">
                        <a:solidFill>
                          <a:schemeClr val="tx1">
                            <a:lumMod val="50000"/>
                            <a:lumOff val="50000"/>
                          </a:schemeClr>
                        </a:solidFill>
                        <a:latin typeface="Arial"/>
                        <a:ea typeface="Arial"/>
                        <a:cs typeface="Arial"/>
                      </a:defRPr>
                    </a:pPr>
                    <a:r>
                      <a:rPr lang="en-US" baseline="0">
                        <a:solidFill>
                          <a:schemeClr val="tx1">
                            <a:lumMod val="50000"/>
                            <a:lumOff val="50000"/>
                          </a:schemeClr>
                        </a:solidFill>
                      </a:rPr>
                      <a:t>c</a:t>
                    </a:r>
                    <a:r>
                      <a:rPr lang="en-US">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991-47D7-BB88-8D099C483FB4}"/>
                </c:ext>
              </c:extLst>
            </c:dLbl>
            <c:spPr>
              <a:noFill/>
              <a:ln>
                <a:noFill/>
              </a:ln>
              <a:effectLst/>
            </c:spPr>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2">
                <c:v>jan.00</c:v>
              </c:pt>
              <c:pt idx="193">
                <c:v> </c:v>
              </c:pt>
              <c:pt idx="194">
                <c:v> </c:v>
              </c:pt>
              <c:pt idx="195">
                <c:v> </c:v>
              </c:pt>
              <c:pt idx="196">
                <c:v> </c:v>
              </c:pt>
              <c:pt idx="197">
                <c:v> </c:v>
              </c:pt>
              <c:pt idx="198">
                <c:v> </c:v>
              </c:pt>
              <c:pt idx="199">
                <c:v> </c:v>
              </c:pt>
              <c:pt idx="200">
                <c:v> </c:v>
              </c:pt>
              <c:pt idx="201">
                <c:v> </c:v>
              </c:pt>
              <c:pt idx="202">
                <c:v> </c:v>
              </c:pt>
            </c:strLit>
          </c:cat>
          <c:val>
            <c:numLit>
              <c:formatCode>0.0</c:formatCode>
              <c:ptCount val="191"/>
              <c:pt idx="0">
                <c:v>-10.582745087365167</c:v>
              </c:pt>
              <c:pt idx="1">
                <c:v>-11.502711556339525</c:v>
              </c:pt>
              <c:pt idx="2">
                <c:v>-13.480478803424996</c:v>
              </c:pt>
              <c:pt idx="3">
                <c:v>-15.153231691647216</c:v>
              </c:pt>
              <c:pt idx="4">
                <c:v>-15.425225495313887</c:v>
              </c:pt>
              <c:pt idx="5">
                <c:v>-13.50376881109166</c:v>
              </c:pt>
              <c:pt idx="6">
                <c:v>-10.880567394869439</c:v>
              </c:pt>
              <c:pt idx="7">
                <c:v>-9.1656194078694408</c:v>
              </c:pt>
              <c:pt idx="8">
                <c:v>-8.3870233179805513</c:v>
              </c:pt>
              <c:pt idx="9">
                <c:v>-8.7268709322027735</c:v>
              </c:pt>
              <c:pt idx="10">
                <c:v>-9.8204461566472165</c:v>
              </c:pt>
              <c:pt idx="11">
                <c:v>-9.5964743342027727</c:v>
              </c:pt>
              <c:pt idx="12">
                <c:v>-8.1948060503138844</c:v>
              </c:pt>
              <c:pt idx="13">
                <c:v>-6.9794642193138854</c:v>
              </c:pt>
              <c:pt idx="14">
                <c:v>-7.00296143486944</c:v>
              </c:pt>
              <c:pt idx="15">
                <c:v>-7.4153248060916619</c:v>
              </c:pt>
              <c:pt idx="16">
                <c:v>-6.5738993028694397</c:v>
              </c:pt>
              <c:pt idx="17">
                <c:v>-4.9788161030916633</c:v>
              </c:pt>
              <c:pt idx="18">
                <c:v>-3.4691535720916638</c:v>
              </c:pt>
              <c:pt idx="19">
                <c:v>-1.7233843364249974</c:v>
              </c:pt>
              <c:pt idx="20">
                <c:v>-2.3147105972027746</c:v>
              </c:pt>
              <c:pt idx="21">
                <c:v>-3.2672484080916626</c:v>
              </c:pt>
              <c:pt idx="22">
                <c:v>-4.5002662325361058</c:v>
              </c:pt>
              <c:pt idx="23">
                <c:v>-5.599581765202772</c:v>
              </c:pt>
              <c:pt idx="24">
                <c:v>-5.4728772062027735</c:v>
              </c:pt>
              <c:pt idx="25">
                <c:v>-6.839402529313884</c:v>
              </c:pt>
              <c:pt idx="26">
                <c:v>-6.9447838149805508</c:v>
              </c:pt>
              <c:pt idx="27">
                <c:v>-6.1380854314249964</c:v>
              </c:pt>
              <c:pt idx="28">
                <c:v>-5.8236637422027728</c:v>
              </c:pt>
              <c:pt idx="29">
                <c:v>-6.2437120416472176</c:v>
              </c:pt>
              <c:pt idx="30">
                <c:v>-8.7103912998694408</c:v>
              </c:pt>
              <c:pt idx="31">
                <c:v>-8.2044969229805513</c:v>
              </c:pt>
              <c:pt idx="32">
                <c:v>-6.7879128688694399</c:v>
              </c:pt>
              <c:pt idx="33">
                <c:v>-4.1073408488694403</c:v>
              </c:pt>
              <c:pt idx="34">
                <c:v>-3.2386268394249949</c:v>
              </c:pt>
              <c:pt idx="35">
                <c:v>-3.427418608313884</c:v>
              </c:pt>
              <c:pt idx="36">
                <c:v>-4.3163727854249947</c:v>
              </c:pt>
              <c:pt idx="37">
                <c:v>-4.7894752413138839</c:v>
              </c:pt>
              <c:pt idx="38">
                <c:v>-5.5026942074249954</c:v>
              </c:pt>
              <c:pt idx="39">
                <c:v>-6.1340804515361071</c:v>
              </c:pt>
              <c:pt idx="40">
                <c:v>-6.4408083807583294</c:v>
              </c:pt>
              <c:pt idx="41">
                <c:v>-5.2588810795361072</c:v>
              </c:pt>
              <c:pt idx="42">
                <c:v>-3.3571775445361074</c:v>
              </c:pt>
              <c:pt idx="43">
                <c:v>-2.2446228707583296</c:v>
              </c:pt>
              <c:pt idx="44">
                <c:v>-1.2907419120916632</c:v>
              </c:pt>
              <c:pt idx="45">
                <c:v>-1.9491100349805517</c:v>
              </c:pt>
              <c:pt idx="46">
                <c:v>-0.88725676675832998</c:v>
              </c:pt>
              <c:pt idx="47">
                <c:v>-1.2359412963138847</c:v>
              </c:pt>
              <c:pt idx="48">
                <c:v>-6.3672873758329862E-2</c:v>
              </c:pt>
              <c:pt idx="49">
                <c:v>0.65826740135278106</c:v>
              </c:pt>
              <c:pt idx="50">
                <c:v>2.0706029706861138</c:v>
              </c:pt>
              <c:pt idx="51">
                <c:v>2.5598381734638913</c:v>
              </c:pt>
              <c:pt idx="52">
                <c:v>2.5250314240194469</c:v>
              </c:pt>
              <c:pt idx="53">
                <c:v>2.7942416870194471</c:v>
              </c:pt>
              <c:pt idx="54">
                <c:v>2.0754080350194468</c:v>
              </c:pt>
              <c:pt idx="55">
                <c:v>1.9719911455750025</c:v>
              </c:pt>
              <c:pt idx="56">
                <c:v>2.3852929657972251</c:v>
              </c:pt>
              <c:pt idx="57">
                <c:v>2.8575500889083365</c:v>
              </c:pt>
              <c:pt idx="58">
                <c:v>3.3961634332416692</c:v>
              </c:pt>
              <c:pt idx="59">
                <c:v>3.1518652665750029</c:v>
              </c:pt>
              <c:pt idx="60">
                <c:v>3.447513088797225</c:v>
              </c:pt>
              <c:pt idx="61">
                <c:v>2.9864013624638921</c:v>
              </c:pt>
              <c:pt idx="62">
                <c:v>2.073513185908336</c:v>
              </c:pt>
              <c:pt idx="63">
                <c:v>0.80417856835278023</c:v>
              </c:pt>
              <c:pt idx="64">
                <c:v>-1.9581876158694413</c:v>
              </c:pt>
              <c:pt idx="65">
                <c:v>-4.0406669773138857</c:v>
              </c:pt>
              <c:pt idx="66">
                <c:v>-4.8232649076472169</c:v>
              </c:pt>
              <c:pt idx="67">
                <c:v>-3.2770927049805518</c:v>
              </c:pt>
              <c:pt idx="68">
                <c:v>-4.1793468047583291</c:v>
              </c:pt>
              <c:pt idx="69">
                <c:v>-9.3383162489805525</c:v>
              </c:pt>
              <c:pt idx="70">
                <c:v>-16.541376582647217</c:v>
              </c:pt>
              <c:pt idx="71">
                <c:v>-23.453110103647219</c:v>
              </c:pt>
              <c:pt idx="72">
                <c:v>-27.364705639536108</c:v>
              </c:pt>
              <c:pt idx="73">
                <c:v>-30.54217838075833</c:v>
              </c:pt>
              <c:pt idx="74">
                <c:v>-29.551899011202774</c:v>
              </c:pt>
              <c:pt idx="75">
                <c:v>-30.172332186647214</c:v>
              </c:pt>
              <c:pt idx="76">
                <c:v>-28.075416237984257</c:v>
              </c:pt>
              <c:pt idx="77">
                <c:v>-27.616755442987962</c:v>
              </c:pt>
              <c:pt idx="78">
                <c:v>-24.28769440350278</c:v>
              </c:pt>
              <c:pt idx="79">
                <c:v>-21.377347368847222</c:v>
              </c:pt>
              <c:pt idx="80">
                <c:v>-17.023407284413892</c:v>
              </c:pt>
              <c:pt idx="81">
                <c:v>-14.337316457125</c:v>
              </c:pt>
              <c:pt idx="82">
                <c:v>-13.065263312769446</c:v>
              </c:pt>
              <c:pt idx="83">
                <c:v>-13.949421392858333</c:v>
              </c:pt>
              <c:pt idx="84">
                <c:v>-13.703119928725</c:v>
              </c:pt>
              <c:pt idx="85">
                <c:v>-13.262102870002778</c:v>
              </c:pt>
              <c:pt idx="86">
                <c:v>-12.29382749631389</c:v>
              </c:pt>
              <c:pt idx="87">
                <c:v>-11.328328053013891</c:v>
              </c:pt>
              <c:pt idx="88">
                <c:v>-11.178541914769447</c:v>
              </c:pt>
              <c:pt idx="89">
                <c:v>-11.380083737813891</c:v>
              </c:pt>
              <c:pt idx="90">
                <c:v>-10.817037271336114</c:v>
              </c:pt>
              <c:pt idx="91">
                <c:v>-9.2580773607361131</c:v>
              </c:pt>
              <c:pt idx="92">
                <c:v>-6.6513910210250016</c:v>
              </c:pt>
              <c:pt idx="93">
                <c:v>-6.6560185332805561</c:v>
              </c:pt>
              <c:pt idx="94">
                <c:v>-6.9082497291138898</c:v>
              </c:pt>
              <c:pt idx="95">
                <c:v>-8.6640555085138899</c:v>
              </c:pt>
              <c:pt idx="96">
                <c:v>-8.2542743184472229</c:v>
              </c:pt>
              <c:pt idx="97">
                <c:v>-7.8398481572138898</c:v>
              </c:pt>
              <c:pt idx="98">
                <c:v>-8.5431721442138908</c:v>
              </c:pt>
              <c:pt idx="99">
                <c:v>-9.3045404315583351</c:v>
              </c:pt>
              <c:pt idx="100">
                <c:v>-11.586183072202779</c:v>
              </c:pt>
              <c:pt idx="101">
                <c:v>-12.812607293391666</c:v>
              </c:pt>
              <c:pt idx="102">
                <c:v>-12.062180414080556</c:v>
              </c:pt>
              <c:pt idx="103">
                <c:v>-12.488053552336112</c:v>
              </c:pt>
              <c:pt idx="104">
                <c:v>-13.719149396636112</c:v>
              </c:pt>
              <c:pt idx="105">
                <c:v>-16.137186686158334</c:v>
              </c:pt>
              <c:pt idx="106">
                <c:v>-17.407978053469446</c:v>
              </c:pt>
              <c:pt idx="107">
                <c:v>-18.233454057258331</c:v>
              </c:pt>
              <c:pt idx="108">
                <c:v>-19.811211584491669</c:v>
              </c:pt>
              <c:pt idx="109">
                <c:v>-20.215618072024998</c:v>
              </c:pt>
              <c:pt idx="110">
                <c:v>-19.245583048880558</c:v>
              </c:pt>
              <c:pt idx="111">
                <c:v>-18.386754345402778</c:v>
              </c:pt>
              <c:pt idx="112">
                <c:v>-18.647474276625001</c:v>
              </c:pt>
              <c:pt idx="113">
                <c:v>-18.345596093936109</c:v>
              </c:pt>
              <c:pt idx="114">
                <c:v>-18.500836726680557</c:v>
              </c:pt>
              <c:pt idx="115">
                <c:v>-16.211107262436112</c:v>
              </c:pt>
              <c:pt idx="116">
                <c:v>-16.033626568225003</c:v>
              </c:pt>
              <c:pt idx="117">
                <c:v>-16.345625467191667</c:v>
              </c:pt>
              <c:pt idx="118">
                <c:v>-18.299475639869446</c:v>
              </c:pt>
              <c:pt idx="119">
                <c:v>-17.982198276891666</c:v>
              </c:pt>
              <c:pt idx="120">
                <c:v>-17.781824591947224</c:v>
              </c:pt>
              <c:pt idx="121">
                <c:v>-16.859876326624999</c:v>
              </c:pt>
              <c:pt idx="122">
                <c:v>-16.632345429391666</c:v>
              </c:pt>
              <c:pt idx="123">
                <c:v>-16.049447643169444</c:v>
              </c:pt>
              <c:pt idx="124">
                <c:v>-15.184043670191668</c:v>
              </c:pt>
              <c:pt idx="125">
                <c:v>-14.864068444580555</c:v>
              </c:pt>
              <c:pt idx="126">
                <c:v>-13.701542013358335</c:v>
              </c:pt>
              <c:pt idx="127">
                <c:v>-11.908018498358333</c:v>
              </c:pt>
              <c:pt idx="128">
                <c:v>-9.9235221055361134</c:v>
              </c:pt>
              <c:pt idx="129">
                <c:v>-8.9254066581250004</c:v>
              </c:pt>
              <c:pt idx="130">
                <c:v>-8.7003283448805568</c:v>
              </c:pt>
              <c:pt idx="131">
                <c:v>-7.8674643133138895</c:v>
              </c:pt>
              <c:pt idx="132">
                <c:v>-6.6011951450916664</c:v>
              </c:pt>
              <c:pt idx="133">
                <c:v>-6.3553627858361113</c:v>
              </c:pt>
              <c:pt idx="134">
                <c:v>-6.128574762936112</c:v>
              </c:pt>
              <c:pt idx="135">
                <c:v>-5.8406915807805566</c:v>
              </c:pt>
              <c:pt idx="136">
                <c:v>-5.5205581425472232</c:v>
              </c:pt>
              <c:pt idx="137">
                <c:v>-6.2453289480250014</c:v>
              </c:pt>
              <c:pt idx="138">
                <c:v>-6.1056300819472229</c:v>
              </c:pt>
              <c:pt idx="139">
                <c:v>-5.1738225064583343</c:v>
              </c:pt>
              <c:pt idx="140">
                <c:v>-3.9243822753916677</c:v>
              </c:pt>
              <c:pt idx="141">
                <c:v>-3.7453662971250004</c:v>
              </c:pt>
              <c:pt idx="142">
                <c:v>-3.8986958813138894</c:v>
              </c:pt>
              <c:pt idx="143">
                <c:v>-3.8126041770138897</c:v>
              </c:pt>
              <c:pt idx="144">
                <c:v>-3.9760619149583341</c:v>
              </c:pt>
              <c:pt idx="145">
                <c:v>-3.8353752377694454</c:v>
              </c:pt>
              <c:pt idx="146">
                <c:v>-3.2644619232805567</c:v>
              </c:pt>
              <c:pt idx="147">
                <c:v>-1.7101105245805559</c:v>
              </c:pt>
              <c:pt idx="148">
                <c:v>-0.36842631910555584</c:v>
              </c:pt>
              <c:pt idx="149">
                <c:v>-0.14483203554166668</c:v>
              </c:pt>
              <c:pt idx="150">
                <c:v>0.19902623898888885</c:v>
              </c:pt>
              <c:pt idx="151">
                <c:v>-9.7941413400000163E-2</c:v>
              </c:pt>
              <c:pt idx="152">
                <c:v>-3.0004363955555575E-2</c:v>
              </c:pt>
              <c:pt idx="153">
                <c:v>-0.97568359667777782</c:v>
              </c:pt>
              <c:pt idx="154">
                <c:v>-1.6166852573666668</c:v>
              </c:pt>
              <c:pt idx="155">
                <c:v>-2.0352434709555554</c:v>
              </c:pt>
              <c:pt idx="156">
                <c:v>-1.4752241379777775</c:v>
              </c:pt>
              <c:pt idx="157">
                <c:v>-1.0692384543111111</c:v>
              </c:pt>
              <c:pt idx="158">
                <c:v>-1.1776773882111111</c:v>
              </c:pt>
              <c:pt idx="159">
                <c:v>-1.7212214489111108</c:v>
              </c:pt>
              <c:pt idx="160">
                <c:v>-1.7423344046222222</c:v>
              </c:pt>
              <c:pt idx="161">
                <c:v>-1.1819714841888886</c:v>
              </c:pt>
              <c:pt idx="162">
                <c:v>-0.87515096519999991</c:v>
              </c:pt>
              <c:pt idx="163">
                <c:v>-0.98513666410000011</c:v>
              </c:pt>
              <c:pt idx="164">
                <c:v>-0.98299430210000027</c:v>
              </c:pt>
              <c:pt idx="165">
                <c:v>-0.59753696295555581</c:v>
              </c:pt>
              <c:pt idx="166">
                <c:v>0.11821991865555553</c:v>
              </c:pt>
              <c:pt idx="167">
                <c:v>0.71852840063333334</c:v>
              </c:pt>
              <c:pt idx="168">
                <c:v>1.1158086312777782</c:v>
              </c:pt>
              <c:pt idx="169">
                <c:v>1.2566722755555555</c:v>
              </c:pt>
              <c:pt idx="170">
                <c:v>1.3901660300000003</c:v>
              </c:pt>
              <c:pt idx="171">
                <c:v>2.1478106099111112</c:v>
              </c:pt>
              <c:pt idx="172">
                <c:v>2.3222517372000002</c:v>
              </c:pt>
              <c:pt idx="173">
                <c:v>2.7030972943888893</c:v>
              </c:pt>
              <c:pt idx="174">
                <c:v>1.9963584369888892</c:v>
              </c:pt>
              <c:pt idx="175">
                <c:v>1.758015334966667</c:v>
              </c:pt>
              <c:pt idx="176">
                <c:v>1.7648615635222225</c:v>
              </c:pt>
              <c:pt idx="177">
                <c:v>2.4716988498555552</c:v>
              </c:pt>
              <c:pt idx="178">
                <c:v>2.9808469144222216</c:v>
              </c:pt>
              <c:pt idx="179">
                <c:v>3.4856839264000001</c:v>
              </c:pt>
              <c:pt idx="180">
                <c:v>3.190313877744444</c:v>
              </c:pt>
              <c:pt idx="181">
                <c:v>2.8796533149000001</c:v>
              </c:pt>
              <c:pt idx="182">
                <c:v>2.0622934082888889</c:v>
              </c:pt>
              <c:pt idx="183">
                <c:v>1.1073788553222221</c:v>
              </c:pt>
              <c:pt idx="184">
                <c:v>0.42356370007777783</c:v>
              </c:pt>
              <c:pt idx="185">
                <c:v>2.0497592811111076E-2</c:v>
              </c:pt>
              <c:pt idx="186">
                <c:v>0.2941738063444444</c:v>
              </c:pt>
              <c:pt idx="187">
                <c:v>0.97528501413333346</c:v>
              </c:pt>
              <c:pt idx="188">
                <c:v>0.40525687625555579</c:v>
              </c:pt>
              <c:pt idx="189">
                <c:v>-0.24732553265555532</c:v>
              </c:pt>
              <c:pt idx="190">
                <c:v>-1.005525774433333</c:v>
              </c:pt>
            </c:numLit>
          </c:val>
          <c:smooth val="0"/>
          <c:extLst>
            <c:ext xmlns:c16="http://schemas.microsoft.com/office/drawing/2014/chart" uri="{C3380CC4-5D6E-409C-BE32-E72D297353CC}">
              <c16:uniqueId val="{00000003-8991-47D7-BB88-8D099C483FB4}"/>
            </c:ext>
          </c:extLst>
        </c:ser>
        <c:ser>
          <c:idx val="2"/>
          <c:order val="2"/>
          <c:tx>
            <c:v>comercio</c:v>
          </c:tx>
          <c:spPr>
            <a:ln w="38100">
              <a:solidFill>
                <a:schemeClr val="accent2"/>
              </a:solidFill>
              <a:prstDash val="solid"/>
            </a:ln>
          </c:spPr>
          <c:marker>
            <c:symbol val="none"/>
          </c:marker>
          <c:dLbls>
            <c:dLbl>
              <c:idx val="21"/>
              <c:layout>
                <c:manualLayout>
                  <c:x val="4.0592337200453528E-2"/>
                  <c:y val="7.1952135015381141E-2"/>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991-47D7-BB88-8D099C483FB4}"/>
                </c:ext>
              </c:extLst>
            </c:dLbl>
            <c:spPr>
              <a:noFill/>
              <a:ln>
                <a:noFill/>
              </a:ln>
              <a:effectLst/>
            </c:spPr>
            <c:txPr>
              <a:bodyPr/>
              <a:lstStyle/>
              <a:p>
                <a:pPr>
                  <a:defRPr baseline="0">
                    <a:solidFill>
                      <a:schemeClr val="accent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2">
                <c:v>jan.00</c:v>
              </c:pt>
              <c:pt idx="193">
                <c:v> </c:v>
              </c:pt>
              <c:pt idx="194">
                <c:v> </c:v>
              </c:pt>
              <c:pt idx="195">
                <c:v> </c:v>
              </c:pt>
              <c:pt idx="196">
                <c:v> </c:v>
              </c:pt>
              <c:pt idx="197">
                <c:v> </c:v>
              </c:pt>
              <c:pt idx="198">
                <c:v> </c:v>
              </c:pt>
              <c:pt idx="199">
                <c:v> </c:v>
              </c:pt>
              <c:pt idx="200">
                <c:v> </c:v>
              </c:pt>
              <c:pt idx="201">
                <c:v> </c:v>
              </c:pt>
              <c:pt idx="202">
                <c:v> </c:v>
              </c:pt>
            </c:strLit>
          </c:cat>
          <c:val>
            <c:numLit>
              <c:formatCode>0.0</c:formatCode>
              <c:ptCount val="191"/>
              <c:pt idx="0">
                <c:v>-12.836829844536325</c:v>
              </c:pt>
              <c:pt idx="1">
                <c:v>-11.556633927459401</c:v>
              </c:pt>
              <c:pt idx="2">
                <c:v>-12.027628625826923</c:v>
              </c:pt>
              <c:pt idx="3">
                <c:v>-12.092715755972222</c:v>
              </c:pt>
              <c:pt idx="4">
                <c:v>-13.185702262527778</c:v>
              </c:pt>
              <c:pt idx="5">
                <c:v>-12.791534177416667</c:v>
              </c:pt>
              <c:pt idx="6">
                <c:v>-12.265369704861113</c:v>
              </c:pt>
              <c:pt idx="7">
                <c:v>-9.665342025527778</c:v>
              </c:pt>
              <c:pt idx="8">
                <c:v>-7.5406678333055561</c:v>
              </c:pt>
              <c:pt idx="9">
                <c:v>-5.6178647467500005</c:v>
              </c:pt>
              <c:pt idx="10">
                <c:v>-4.9402431895277781</c:v>
              </c:pt>
              <c:pt idx="11">
                <c:v>-4.5194215304166674</c:v>
              </c:pt>
              <c:pt idx="12">
                <c:v>-4.2576740231944443</c:v>
              </c:pt>
              <c:pt idx="13">
                <c:v>-5.671120472527778</c:v>
              </c:pt>
              <c:pt idx="14">
                <c:v>-7.5138740074166677</c:v>
              </c:pt>
              <c:pt idx="15">
                <c:v>-8.275211452194446</c:v>
              </c:pt>
              <c:pt idx="16">
                <c:v>-4.9820722657500012</c:v>
              </c:pt>
              <c:pt idx="17">
                <c:v>-2.3962785830833333</c:v>
              </c:pt>
              <c:pt idx="18">
                <c:v>-0.12207232297222174</c:v>
              </c:pt>
              <c:pt idx="19">
                <c:v>-1.3320424891944442</c:v>
              </c:pt>
              <c:pt idx="20">
                <c:v>-1.3788188538611106</c:v>
              </c:pt>
              <c:pt idx="21">
                <c:v>-2.8448145540833334</c:v>
              </c:pt>
              <c:pt idx="22">
                <c:v>-3.7580959087499992</c:v>
              </c:pt>
              <c:pt idx="23">
                <c:v>-4.3581677208611111</c:v>
              </c:pt>
              <c:pt idx="24">
                <c:v>-4.7135133014166666</c:v>
              </c:pt>
              <c:pt idx="25">
                <c:v>-5.1859258340833341</c:v>
              </c:pt>
              <c:pt idx="26">
                <c:v>-4.9788912530833338</c:v>
              </c:pt>
              <c:pt idx="27">
                <c:v>-5.5874654630833334</c:v>
              </c:pt>
              <c:pt idx="28">
                <c:v>-5.0985356909722226</c:v>
              </c:pt>
              <c:pt idx="29">
                <c:v>-6.3577937299722223</c:v>
              </c:pt>
              <c:pt idx="30">
                <c:v>-7.5757714144166668</c:v>
              </c:pt>
              <c:pt idx="31">
                <c:v>-9.784423638749999</c:v>
              </c:pt>
              <c:pt idx="32">
                <c:v>-10.685095327527778</c:v>
              </c:pt>
              <c:pt idx="33">
                <c:v>-11.344084006972222</c:v>
              </c:pt>
              <c:pt idx="34">
                <c:v>-11.235248728305557</c:v>
              </c:pt>
              <c:pt idx="35">
                <c:v>-8.8787004503055567</c:v>
              </c:pt>
              <c:pt idx="36">
                <c:v>-6.7362867279722218</c:v>
              </c:pt>
              <c:pt idx="37">
                <c:v>-5.2018484069722222</c:v>
              </c:pt>
              <c:pt idx="38">
                <c:v>-7.7013402697500011</c:v>
              </c:pt>
              <c:pt idx="39">
                <c:v>-7.6284905938611098</c:v>
              </c:pt>
              <c:pt idx="40">
                <c:v>-9.2160119113055554</c:v>
              </c:pt>
              <c:pt idx="41">
                <c:v>-7.2375211573055553</c:v>
              </c:pt>
              <c:pt idx="42">
                <c:v>-7.3050332567499998</c:v>
              </c:pt>
              <c:pt idx="43">
                <c:v>-6.6183530890833326</c:v>
              </c:pt>
              <c:pt idx="44">
                <c:v>-6.2750013666388886</c:v>
              </c:pt>
              <c:pt idx="45">
                <c:v>-4.3069134751944445</c:v>
              </c:pt>
              <c:pt idx="46">
                <c:v>-2.9145481351944453</c:v>
              </c:pt>
              <c:pt idx="47">
                <c:v>-3.0792304813055558</c:v>
              </c:pt>
              <c:pt idx="48">
                <c:v>-4.3598600300833334</c:v>
              </c:pt>
              <c:pt idx="49">
                <c:v>-3.7137637945277775</c:v>
              </c:pt>
              <c:pt idx="50">
                <c:v>-3.7351004787500002</c:v>
              </c:pt>
              <c:pt idx="51">
                <c:v>-3.5717996970833332</c:v>
              </c:pt>
              <c:pt idx="52">
                <c:v>-3.4442995600833335</c:v>
              </c:pt>
              <c:pt idx="53">
                <c:v>-2.5845732541944439</c:v>
              </c:pt>
              <c:pt idx="54">
                <c:v>-2.8567884489722224</c:v>
              </c:pt>
              <c:pt idx="55">
                <c:v>-3.428159754527778</c:v>
              </c:pt>
              <c:pt idx="56">
                <c:v>-4.2005486177499991</c:v>
              </c:pt>
              <c:pt idx="57">
                <c:v>-3.9489558995277778</c:v>
              </c:pt>
              <c:pt idx="58">
                <c:v>-3.4780377811944443</c:v>
              </c:pt>
              <c:pt idx="59">
                <c:v>-2.5723325118611111</c:v>
              </c:pt>
              <c:pt idx="60">
                <c:v>-2.1146472159722216</c:v>
              </c:pt>
              <c:pt idx="61">
                <c:v>-2.0750965036388886</c:v>
              </c:pt>
              <c:pt idx="62">
                <c:v>-1.9145227203055553</c:v>
              </c:pt>
              <c:pt idx="63">
                <c:v>-2.9106428110833336</c:v>
              </c:pt>
              <c:pt idx="64">
                <c:v>-4.2099701068611113</c:v>
              </c:pt>
              <c:pt idx="65">
                <c:v>-7.476097050083335</c:v>
              </c:pt>
              <c:pt idx="66">
                <c:v>-9.8078274073055578</c:v>
              </c:pt>
              <c:pt idx="67">
                <c:v>-11.232945248305555</c:v>
              </c:pt>
              <c:pt idx="68">
                <c:v>-11.523338613083332</c:v>
              </c:pt>
              <c:pt idx="69">
                <c:v>-12.615380220416666</c:v>
              </c:pt>
              <c:pt idx="70">
                <c:v>-14.782248273083335</c:v>
              </c:pt>
              <c:pt idx="71">
                <c:v>-17.392927768305555</c:v>
              </c:pt>
              <c:pt idx="72">
                <c:v>-18.033700562638888</c:v>
              </c:pt>
              <c:pt idx="73">
                <c:v>-19.877798667638888</c:v>
              </c:pt>
              <c:pt idx="74">
                <c:v>-20.367012720527779</c:v>
              </c:pt>
              <c:pt idx="75">
                <c:v>-21.441224034638889</c:v>
              </c:pt>
              <c:pt idx="76">
                <c:v>-20.028572379513889</c:v>
              </c:pt>
              <c:pt idx="77">
                <c:v>-17.781141492288889</c:v>
              </c:pt>
              <c:pt idx="78">
                <c:v>-14.907995828763889</c:v>
              </c:pt>
              <c:pt idx="79">
                <c:v>-12.481793520208333</c:v>
              </c:pt>
              <c:pt idx="80">
                <c:v>-9.9280879941861109</c:v>
              </c:pt>
              <c:pt idx="81">
                <c:v>-7.6839944679305558</c:v>
              </c:pt>
              <c:pt idx="82">
                <c:v>-6.4255596995861106</c:v>
              </c:pt>
              <c:pt idx="83">
                <c:v>-5.8577555473749996</c:v>
              </c:pt>
              <c:pt idx="84">
                <c:v>-5.8660484268083337</c:v>
              </c:pt>
              <c:pt idx="85">
                <c:v>-4.4923358849305552</c:v>
              </c:pt>
              <c:pt idx="86">
                <c:v>-4.0309267100749997</c:v>
              </c:pt>
              <c:pt idx="87">
                <c:v>-2.6606180428305559</c:v>
              </c:pt>
              <c:pt idx="88">
                <c:v>-2.6228800546638893</c:v>
              </c:pt>
              <c:pt idx="89">
                <c:v>-2.5362213022750004</c:v>
              </c:pt>
              <c:pt idx="90">
                <c:v>-3.6028445907861113</c:v>
              </c:pt>
              <c:pt idx="91">
                <c:v>-4.2699908177750006</c:v>
              </c:pt>
              <c:pt idx="92">
                <c:v>-5.6337648361861108</c:v>
              </c:pt>
              <c:pt idx="93">
                <c:v>-6.7550542568861118</c:v>
              </c:pt>
              <c:pt idx="94">
                <c:v>-7.4641557273750001</c:v>
              </c:pt>
              <c:pt idx="95">
                <c:v>-7.8474383104416674</c:v>
              </c:pt>
              <c:pt idx="96">
                <c:v>-7.1387968001083344</c:v>
              </c:pt>
              <c:pt idx="97">
                <c:v>-7.4206514247972235</c:v>
              </c:pt>
              <c:pt idx="98">
                <c:v>-8.6237989028083337</c:v>
              </c:pt>
              <c:pt idx="99">
                <c:v>-12.061140607075002</c:v>
              </c:pt>
              <c:pt idx="100">
                <c:v>-15.076061604008336</c:v>
              </c:pt>
              <c:pt idx="101">
                <c:v>-16.707565643963889</c:v>
              </c:pt>
              <c:pt idx="102">
                <c:v>-18.232133458252779</c:v>
              </c:pt>
              <c:pt idx="103">
                <c:v>-18.602185840030554</c:v>
              </c:pt>
              <c:pt idx="104">
                <c:v>-19.339239225463889</c:v>
              </c:pt>
              <c:pt idx="105">
                <c:v>-19.070705929175002</c:v>
              </c:pt>
              <c:pt idx="106">
                <c:v>-20.805125064141667</c:v>
              </c:pt>
              <c:pt idx="107">
                <c:v>-22.017780874086114</c:v>
              </c:pt>
              <c:pt idx="108">
                <c:v>-22.292623455986114</c:v>
              </c:pt>
              <c:pt idx="109">
                <c:v>-21.23112260748611</c:v>
              </c:pt>
              <c:pt idx="110">
                <c:v>-20.402264947052775</c:v>
              </c:pt>
              <c:pt idx="111">
                <c:v>-19.714299066808334</c:v>
              </c:pt>
              <c:pt idx="112">
                <c:v>-20.435576259397219</c:v>
              </c:pt>
              <c:pt idx="113">
                <c:v>-20.157004492075</c:v>
              </c:pt>
              <c:pt idx="114">
                <c:v>-20.388822250486111</c:v>
              </c:pt>
              <c:pt idx="115">
                <c:v>-19.69395142206389</c:v>
              </c:pt>
              <c:pt idx="116">
                <c:v>-20.405818536130557</c:v>
              </c:pt>
              <c:pt idx="117">
                <c:v>-20.852832971086116</c:v>
              </c:pt>
              <c:pt idx="118">
                <c:v>-20.052373277819445</c:v>
              </c:pt>
              <c:pt idx="119">
                <c:v>-19.397156665908337</c:v>
              </c:pt>
              <c:pt idx="120">
                <c:v>-19.053336792997225</c:v>
              </c:pt>
              <c:pt idx="121">
                <c:v>-18.581027204363892</c:v>
              </c:pt>
              <c:pt idx="122">
                <c:v>-17.319283934619445</c:v>
              </c:pt>
              <c:pt idx="123">
                <c:v>-15.89375261639722</c:v>
              </c:pt>
              <c:pt idx="124">
                <c:v>-15.033995213908332</c:v>
              </c:pt>
              <c:pt idx="125">
                <c:v>-14.19417142858611</c:v>
              </c:pt>
              <c:pt idx="126">
                <c:v>-12.846681776130554</c:v>
              </c:pt>
              <c:pt idx="127">
                <c:v>-11.409900884419443</c:v>
              </c:pt>
              <c:pt idx="128">
                <c:v>-9.3327380861416671</c:v>
              </c:pt>
              <c:pt idx="129">
                <c:v>-7.4623779997972228</c:v>
              </c:pt>
              <c:pt idx="130">
                <c:v>-5.3709537195416672</c:v>
              </c:pt>
              <c:pt idx="131">
                <c:v>-3.6916761436416667</c:v>
              </c:pt>
              <c:pt idx="132">
                <c:v>-3.0190429326305552</c:v>
              </c:pt>
              <c:pt idx="133">
                <c:v>-2.0259116259083334</c:v>
              </c:pt>
              <c:pt idx="134">
                <c:v>-1.5511008173194449</c:v>
              </c:pt>
              <c:pt idx="135">
                <c:v>-0.82390599400833386</c:v>
              </c:pt>
              <c:pt idx="136">
                <c:v>-0.80945423455277854</c:v>
              </c:pt>
              <c:pt idx="137">
                <c:v>-0.92482637548611157</c:v>
              </c:pt>
              <c:pt idx="138">
                <c:v>-1.2059841115194447</c:v>
              </c:pt>
              <c:pt idx="139">
                <c:v>-1.4374420868194446</c:v>
              </c:pt>
              <c:pt idx="140">
                <c:v>-1.4649386586416673</c:v>
              </c:pt>
              <c:pt idx="141">
                <c:v>-0.88137647548611164</c:v>
              </c:pt>
              <c:pt idx="142">
                <c:v>-0.898182469230556</c:v>
              </c:pt>
              <c:pt idx="143">
                <c:v>-1.4983463352972226</c:v>
              </c:pt>
              <c:pt idx="144">
                <c:v>-1.1466093411194447</c:v>
              </c:pt>
              <c:pt idx="145">
                <c:v>-1.1618531088083335</c:v>
              </c:pt>
              <c:pt idx="146">
                <c:v>-3.282188911944451E-2</c:v>
              </c:pt>
              <c:pt idx="147">
                <c:v>-0.13466942349722244</c:v>
              </c:pt>
              <c:pt idx="148">
                <c:v>0.94503612152037031</c:v>
              </c:pt>
              <c:pt idx="149">
                <c:v>1.172977604049074</c:v>
              </c:pt>
              <c:pt idx="150">
                <c:v>1.3790617420666667</c:v>
              </c:pt>
              <c:pt idx="151">
                <c:v>1.5637236103222223</c:v>
              </c:pt>
              <c:pt idx="152">
                <c:v>1.8136918718777775</c:v>
              </c:pt>
              <c:pt idx="153">
                <c:v>1.5959946772555555</c:v>
              </c:pt>
              <c:pt idx="154">
                <c:v>0.59947120222222183</c:v>
              </c:pt>
              <c:pt idx="155">
                <c:v>0.1413363852777775</c:v>
              </c:pt>
              <c:pt idx="156">
                <c:v>-0.56747161497777798</c:v>
              </c:pt>
              <c:pt idx="157">
                <c:v>-0.58944681672222232</c:v>
              </c:pt>
              <c:pt idx="158">
                <c:v>-0.78922631806666665</c:v>
              </c:pt>
              <c:pt idx="159">
                <c:v>0.47465231355555554</c:v>
              </c:pt>
              <c:pt idx="160">
                <c:v>0.54205572697777782</c:v>
              </c:pt>
              <c:pt idx="161">
                <c:v>0.6738797260777778</c:v>
              </c:pt>
              <c:pt idx="162">
                <c:v>0.63841468686666702</c:v>
              </c:pt>
              <c:pt idx="163">
                <c:v>1.0931159587777781</c:v>
              </c:pt>
              <c:pt idx="164">
                <c:v>1.6160658676777782</c:v>
              </c:pt>
              <c:pt idx="165">
                <c:v>1.8552001014111112</c:v>
              </c:pt>
              <c:pt idx="166">
                <c:v>2.3417260406666665</c:v>
              </c:pt>
              <c:pt idx="167">
                <c:v>2.7850872618888887</c:v>
              </c:pt>
              <c:pt idx="168">
                <c:v>2.8415750814666669</c:v>
              </c:pt>
              <c:pt idx="169">
                <c:v>3.2126380516333337</c:v>
              </c:pt>
              <c:pt idx="170">
                <c:v>2.9515834260555551</c:v>
              </c:pt>
              <c:pt idx="171">
                <c:v>3.5659433732777774</c:v>
              </c:pt>
              <c:pt idx="172">
                <c:v>3.5231578236555556</c:v>
              </c:pt>
              <c:pt idx="173">
                <c:v>4.0609796587888889</c:v>
              </c:pt>
              <c:pt idx="174">
                <c:v>3.8744940064666658</c:v>
              </c:pt>
              <c:pt idx="175">
                <c:v>3.5769929798333329</c:v>
              </c:pt>
              <c:pt idx="176">
                <c:v>3.4273447230111107</c:v>
              </c:pt>
              <c:pt idx="177">
                <c:v>3.441239976111111</c:v>
              </c:pt>
              <c:pt idx="178">
                <c:v>3.9087202006444439</c:v>
              </c:pt>
              <c:pt idx="179">
                <c:v>4.1722132470111104</c:v>
              </c:pt>
              <c:pt idx="180">
                <c:v>4.0486474766555549</c:v>
              </c:pt>
              <c:pt idx="181">
                <c:v>3.8001512413111107</c:v>
              </c:pt>
              <c:pt idx="182">
                <c:v>3.4789715122999993</c:v>
              </c:pt>
              <c:pt idx="183">
                <c:v>3.235756756955555</c:v>
              </c:pt>
              <c:pt idx="184">
                <c:v>3.6336049653111111</c:v>
              </c:pt>
              <c:pt idx="185">
                <c:v>3.5274947013000002</c:v>
              </c:pt>
              <c:pt idx="186">
                <c:v>3.1553259735333334</c:v>
              </c:pt>
              <c:pt idx="187">
                <c:v>2.4816087507444444</c:v>
              </c:pt>
              <c:pt idx="188">
                <c:v>2.8289898121222223</c:v>
              </c:pt>
              <c:pt idx="189">
                <c:v>3.7796228463555557</c:v>
              </c:pt>
              <c:pt idx="190">
                <c:v>3.8167505422666665</c:v>
              </c:pt>
            </c:numLit>
          </c:val>
          <c:smooth val="0"/>
          <c:extLst>
            <c:ext xmlns:c16="http://schemas.microsoft.com/office/drawing/2014/chart" uri="{C3380CC4-5D6E-409C-BE32-E72D297353CC}">
              <c16:uniqueId val="{00000005-8991-47D7-BB88-8D099C483FB4}"/>
            </c:ext>
          </c:extLst>
        </c:ser>
        <c:ser>
          <c:idx val="3"/>
          <c:order val="3"/>
          <c:tx>
            <c:v>servicos</c:v>
          </c:tx>
          <c:spPr>
            <a:ln w="25400">
              <a:solidFill>
                <a:srgbClr val="333333"/>
              </a:solidFill>
              <a:prstDash val="solid"/>
            </a:ln>
          </c:spPr>
          <c:marker>
            <c:symbol val="none"/>
          </c:marker>
          <c:dLbls>
            <c:dLbl>
              <c:idx val="20"/>
              <c:layout>
                <c:manualLayout>
                  <c:x val="0.46787681125658109"/>
                  <c:y val="-4.7916349166031665E-2"/>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991-47D7-BB88-8D099C483FB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2">
                <c:v>jan.00</c:v>
              </c:pt>
              <c:pt idx="193">
                <c:v> </c:v>
              </c:pt>
              <c:pt idx="194">
                <c:v> </c:v>
              </c:pt>
              <c:pt idx="195">
                <c:v> </c:v>
              </c:pt>
              <c:pt idx="196">
                <c:v> </c:v>
              </c:pt>
              <c:pt idx="197">
                <c:v> </c:v>
              </c:pt>
              <c:pt idx="198">
                <c:v> </c:v>
              </c:pt>
              <c:pt idx="199">
                <c:v> </c:v>
              </c:pt>
              <c:pt idx="200">
                <c:v> </c:v>
              </c:pt>
              <c:pt idx="201">
                <c:v> </c:v>
              </c:pt>
              <c:pt idx="202">
                <c:v> </c:v>
              </c:pt>
            </c:strLit>
          </c:cat>
          <c:val>
            <c:numLit>
              <c:formatCode>0.0</c:formatCode>
              <c:ptCount val="191"/>
              <c:pt idx="0">
                <c:v>-9.803782544444288E-2</c:v>
              </c:pt>
              <c:pt idx="1">
                <c:v>1.031496190333334</c:v>
              </c:pt>
              <c:pt idx="2">
                <c:v>-3.308273173111111</c:v>
              </c:pt>
              <c:pt idx="3">
                <c:v>-6.645116994555555</c:v>
              </c:pt>
              <c:pt idx="4">
                <c:v>-10.605213593222222</c:v>
              </c:pt>
              <c:pt idx="5">
                <c:v>-9.4117896358888906</c:v>
              </c:pt>
              <c:pt idx="6">
                <c:v>-8.481271621555555</c:v>
              </c:pt>
              <c:pt idx="7">
                <c:v>-4.6072399591111095</c:v>
              </c:pt>
              <c:pt idx="8">
                <c:v>-6.7355724827777737</c:v>
              </c:pt>
              <c:pt idx="9">
                <c:v>-4.2565642088888858</c:v>
              </c:pt>
              <c:pt idx="10">
                <c:v>-3.6666273887777758</c:v>
              </c:pt>
              <c:pt idx="11">
                <c:v>0.64378440266666848</c:v>
              </c:pt>
              <c:pt idx="12">
                <c:v>-0.18330672611110968</c:v>
              </c:pt>
              <c:pt idx="13">
                <c:v>0.14730453677777841</c:v>
              </c:pt>
              <c:pt idx="14">
                <c:v>3.1676221198888892</c:v>
              </c:pt>
              <c:pt idx="15">
                <c:v>8.8532596024444459</c:v>
              </c:pt>
              <c:pt idx="16">
                <c:v>12.15743110577778</c:v>
              </c:pt>
              <c:pt idx="17">
                <c:v>11.591576775444446</c:v>
              </c:pt>
              <c:pt idx="18">
                <c:v>8.489422197555557</c:v>
              </c:pt>
              <c:pt idx="19">
                <c:v>8.4388914967777779</c:v>
              </c:pt>
              <c:pt idx="20">
                <c:v>6.876056193000001</c:v>
              </c:pt>
              <c:pt idx="21">
                <c:v>5.4377649874444458</c:v>
              </c:pt>
              <c:pt idx="22">
                <c:v>4.2445851931111127</c:v>
              </c:pt>
              <c:pt idx="23">
                <c:v>3.7559194695555571</c:v>
              </c:pt>
              <c:pt idx="24">
                <c:v>3.0559070747777795</c:v>
              </c:pt>
              <c:pt idx="25">
                <c:v>2.5787383125555565</c:v>
              </c:pt>
              <c:pt idx="26">
                <c:v>1.7860507158888896</c:v>
              </c:pt>
              <c:pt idx="27">
                <c:v>0.98866229922222182</c:v>
              </c:pt>
              <c:pt idx="28">
                <c:v>-0.38286686922222152</c:v>
              </c:pt>
              <c:pt idx="29">
                <c:v>-0.29153811411111069</c:v>
              </c:pt>
              <c:pt idx="30">
                <c:v>-0.77295681455555432</c:v>
              </c:pt>
              <c:pt idx="31">
                <c:v>-0.13528842733333249</c:v>
              </c:pt>
              <c:pt idx="32">
                <c:v>-4.9923324444443064E-2</c:v>
              </c:pt>
              <c:pt idx="33">
                <c:v>0.49905895333333472</c:v>
              </c:pt>
              <c:pt idx="34">
                <c:v>-1.6437554996666652</c:v>
              </c:pt>
              <c:pt idx="35">
                <c:v>0.69597905844444519</c:v>
              </c:pt>
              <c:pt idx="36">
                <c:v>0.99379553266666731</c:v>
              </c:pt>
              <c:pt idx="37">
                <c:v>2.5128015362222227</c:v>
              </c:pt>
              <c:pt idx="38">
                <c:v>0.30032139988888978</c:v>
              </c:pt>
              <c:pt idx="39">
                <c:v>1.1167873646666682</c:v>
              </c:pt>
              <c:pt idx="40">
                <c:v>1.4472151542222236</c:v>
              </c:pt>
              <c:pt idx="41">
                <c:v>8.585455786444447</c:v>
              </c:pt>
              <c:pt idx="42">
                <c:v>10.113546262666668</c:v>
              </c:pt>
              <c:pt idx="43">
                <c:v>8.8372600198888911</c:v>
              </c:pt>
              <c:pt idx="44">
                <c:v>3.9544343405555575</c:v>
              </c:pt>
              <c:pt idx="45">
                <c:v>5.3452414440000018</c:v>
              </c:pt>
              <c:pt idx="46">
                <c:v>7.5863613314444462</c:v>
              </c:pt>
              <c:pt idx="47">
                <c:v>8.0232384198888909</c:v>
              </c:pt>
              <c:pt idx="48">
                <c:v>6.7181066041111137</c:v>
              </c:pt>
              <c:pt idx="49">
                <c:v>7.3491950507777792</c:v>
              </c:pt>
              <c:pt idx="50">
                <c:v>7.5467827341111127</c:v>
              </c:pt>
              <c:pt idx="51">
                <c:v>9.5176130943333348</c:v>
              </c:pt>
              <c:pt idx="52">
                <c:v>10.030096292222224</c:v>
              </c:pt>
              <c:pt idx="53">
                <c:v>10.42851255388889</c:v>
              </c:pt>
              <c:pt idx="54">
                <c:v>9.2031478873333352</c:v>
              </c:pt>
              <c:pt idx="55">
                <c:v>9.7561713294444434</c:v>
              </c:pt>
              <c:pt idx="56">
                <c:v>10.443454875555558</c:v>
              </c:pt>
              <c:pt idx="57">
                <c:v>10.684768640777781</c:v>
              </c:pt>
              <c:pt idx="58">
                <c:v>11.999916208888891</c:v>
              </c:pt>
              <c:pt idx="59">
                <c:v>11.863338856111113</c:v>
              </c:pt>
              <c:pt idx="60">
                <c:v>13.314836420111114</c:v>
              </c:pt>
              <c:pt idx="61">
                <c:v>11.67570048677778</c:v>
              </c:pt>
              <c:pt idx="62">
                <c:v>11.571396377555558</c:v>
              </c:pt>
              <c:pt idx="63">
                <c:v>11.977681222000003</c:v>
              </c:pt>
              <c:pt idx="64">
                <c:v>11.908391304222226</c:v>
              </c:pt>
              <c:pt idx="65">
                <c:v>10.538209000666669</c:v>
              </c:pt>
              <c:pt idx="66">
                <c:v>7.0306596110000008</c:v>
              </c:pt>
              <c:pt idx="67">
                <c:v>3.9182145291111117</c:v>
              </c:pt>
              <c:pt idx="68">
                <c:v>1.0687185997777791</c:v>
              </c:pt>
              <c:pt idx="69">
                <c:v>-2.2892972477777769</c:v>
              </c:pt>
              <c:pt idx="70">
                <c:v>-3.5900275252222209</c:v>
              </c:pt>
              <c:pt idx="71">
                <c:v>-3.5172767777777767</c:v>
              </c:pt>
              <c:pt idx="72">
                <c:v>-5.6350720856666667</c:v>
              </c:pt>
              <c:pt idx="73">
                <c:v>-11.619986285333333</c:v>
              </c:pt>
              <c:pt idx="74">
                <c:v>-17.157131304666667</c:v>
              </c:pt>
              <c:pt idx="75">
                <c:v>-19.456410793444444</c:v>
              </c:pt>
              <c:pt idx="76">
                <c:v>-18.299855172074075</c:v>
              </c:pt>
              <c:pt idx="77">
                <c:v>-16.674847858925926</c:v>
              </c:pt>
              <c:pt idx="78">
                <c:v>-13.512086492333333</c:v>
              </c:pt>
              <c:pt idx="79">
                <c:v>-8.4006755823333332</c:v>
              </c:pt>
              <c:pt idx="80">
                <c:v>-5.6821254602222213</c:v>
              </c:pt>
              <c:pt idx="81">
                <c:v>-3.5298904475555553</c:v>
              </c:pt>
              <c:pt idx="82">
                <c:v>-3.5116514102222216</c:v>
              </c:pt>
              <c:pt idx="83">
                <c:v>-2.5632092653333327</c:v>
              </c:pt>
              <c:pt idx="84">
                <c:v>-0.61025649511111046</c:v>
              </c:pt>
              <c:pt idx="85">
                <c:v>-1.0984174099999995</c:v>
              </c:pt>
              <c:pt idx="86">
                <c:v>-0.26947463288888829</c:v>
              </c:pt>
              <c:pt idx="87">
                <c:v>-1.6686046186666665</c:v>
              </c:pt>
              <c:pt idx="88">
                <c:v>-1.1825391899999997</c:v>
              </c:pt>
              <c:pt idx="89">
                <c:v>-2.5042310636666665</c:v>
              </c:pt>
              <c:pt idx="90">
                <c:v>-2.2854526961111108</c:v>
              </c:pt>
              <c:pt idx="91">
                <c:v>-3.7757304303333328</c:v>
              </c:pt>
              <c:pt idx="92">
                <c:v>-3.2070628048888881</c:v>
              </c:pt>
              <c:pt idx="93">
                <c:v>-3.8023586236666662</c:v>
              </c:pt>
              <c:pt idx="94">
                <c:v>-2.3153840557777774</c:v>
              </c:pt>
              <c:pt idx="95">
                <c:v>-2.9046554023333329</c:v>
              </c:pt>
              <c:pt idx="96">
                <c:v>-3.8984445946666662</c:v>
              </c:pt>
              <c:pt idx="97">
                <c:v>-4.0111179090000002</c:v>
              </c:pt>
              <c:pt idx="98">
                <c:v>-5.1911481617777779</c:v>
              </c:pt>
              <c:pt idx="99">
                <c:v>-5.9914726162222216</c:v>
              </c:pt>
              <c:pt idx="100">
                <c:v>-8.1365993328888901</c:v>
              </c:pt>
              <c:pt idx="101">
                <c:v>-8.4329751218888891</c:v>
              </c:pt>
              <c:pt idx="102">
                <c:v>-10.777045378888891</c:v>
              </c:pt>
              <c:pt idx="103">
                <c:v>-13.148562612666668</c:v>
              </c:pt>
              <c:pt idx="104">
                <c:v>-16.089120884222226</c:v>
              </c:pt>
              <c:pt idx="105">
                <c:v>-17.050370747222221</c:v>
              </c:pt>
              <c:pt idx="106">
                <c:v>-19.006197742555557</c:v>
              </c:pt>
              <c:pt idx="107">
                <c:v>-20.786501057666669</c:v>
              </c:pt>
              <c:pt idx="108">
                <c:v>-22.217721368888892</c:v>
              </c:pt>
              <c:pt idx="109">
                <c:v>-22.468806033333337</c:v>
              </c:pt>
              <c:pt idx="110">
                <c:v>-23.01345335111111</c:v>
              </c:pt>
              <c:pt idx="111">
                <c:v>-23.438015461999999</c:v>
              </c:pt>
              <c:pt idx="112">
                <c:v>-23.153067642555555</c:v>
              </c:pt>
              <c:pt idx="113">
                <c:v>-24.247032635777774</c:v>
              </c:pt>
              <c:pt idx="114">
                <c:v>-25.39687955022222</c:v>
              </c:pt>
              <c:pt idx="115">
                <c:v>-25.128617200888886</c:v>
              </c:pt>
              <c:pt idx="116">
                <c:v>-24.808631779666666</c:v>
              </c:pt>
              <c:pt idx="117">
                <c:v>-26.423528034777775</c:v>
              </c:pt>
              <c:pt idx="118">
                <c:v>-28.154858903000001</c:v>
              </c:pt>
              <c:pt idx="119">
                <c:v>-27.701600656</c:v>
              </c:pt>
              <c:pt idx="120">
                <c:v>-25.361110414333336</c:v>
              </c:pt>
              <c:pt idx="121">
                <c:v>-24.000322683222223</c:v>
              </c:pt>
              <c:pt idx="122">
                <c:v>-22.79561643966667</c:v>
              </c:pt>
              <c:pt idx="123">
                <c:v>-22.164771052999999</c:v>
              </c:pt>
              <c:pt idx="124">
                <c:v>-21.515922995222223</c:v>
              </c:pt>
              <c:pt idx="125">
                <c:v>-20.760629285333334</c:v>
              </c:pt>
              <c:pt idx="126">
                <c:v>-18.996235288111112</c:v>
              </c:pt>
              <c:pt idx="127">
                <c:v>-16.780139551111109</c:v>
              </c:pt>
              <c:pt idx="128">
                <c:v>-14.231490451555556</c:v>
              </c:pt>
              <c:pt idx="129">
                <c:v>-11.145877426777778</c:v>
              </c:pt>
              <c:pt idx="130">
                <c:v>-8.0623754187777781</c:v>
              </c:pt>
              <c:pt idx="131">
                <c:v>-4.6899001562222224</c:v>
              </c:pt>
              <c:pt idx="132">
                <c:v>-1.6947490444444444</c:v>
              </c:pt>
              <c:pt idx="133">
                <c:v>0.21263095166666693</c:v>
              </c:pt>
              <c:pt idx="134">
                <c:v>1.9694317647777784</c:v>
              </c:pt>
              <c:pt idx="135">
                <c:v>1.7393600694444451</c:v>
              </c:pt>
              <c:pt idx="136">
                <c:v>3.0017056362222228</c:v>
              </c:pt>
              <c:pt idx="137">
                <c:v>3.8076921964444455</c:v>
              </c:pt>
              <c:pt idx="138">
                <c:v>5.9821112397777787</c:v>
              </c:pt>
              <c:pt idx="139">
                <c:v>6.3884308248888901</c:v>
              </c:pt>
              <c:pt idx="140">
                <c:v>5.8450276052222234</c:v>
              </c:pt>
              <c:pt idx="141">
                <c:v>5.8247055771111116</c:v>
              </c:pt>
              <c:pt idx="142">
                <c:v>5.4307903823333348</c:v>
              </c:pt>
              <c:pt idx="143">
                <c:v>6.0848015052222229</c:v>
              </c:pt>
              <c:pt idx="144">
                <c:v>6.1635515573333342</c:v>
              </c:pt>
              <c:pt idx="145">
                <c:v>6.1626842847777779</c:v>
              </c:pt>
              <c:pt idx="146">
                <c:v>5.7710810079999995</c:v>
              </c:pt>
              <c:pt idx="147">
                <c:v>7.7035758275555564</c:v>
              </c:pt>
              <c:pt idx="148">
                <c:v>9.2369096162222224</c:v>
              </c:pt>
              <c:pt idx="149">
                <c:v>11.093033492777778</c:v>
              </c:pt>
              <c:pt idx="150">
                <c:v>10.299507869111112</c:v>
              </c:pt>
              <c:pt idx="151">
                <c:v>10.318082883444445</c:v>
              </c:pt>
              <c:pt idx="152">
                <c:v>9.5574692392222218</c:v>
              </c:pt>
              <c:pt idx="153">
                <c:v>8.7169541303333329</c:v>
              </c:pt>
              <c:pt idx="154">
                <c:v>8.4340513735555547</c:v>
              </c:pt>
              <c:pt idx="155">
                <c:v>7.2636207116666673</c:v>
              </c:pt>
              <c:pt idx="156">
                <c:v>6.2987106775555555</c:v>
              </c:pt>
              <c:pt idx="157">
                <c:v>5.2460886055555553</c:v>
              </c:pt>
              <c:pt idx="158">
                <c:v>5.583496547666666</c:v>
              </c:pt>
              <c:pt idx="159">
                <c:v>8.4864230225555559</c:v>
              </c:pt>
              <c:pt idx="160">
                <c:v>7.7320006956666667</c:v>
              </c:pt>
              <c:pt idx="161">
                <c:v>8.025532670444445</c:v>
              </c:pt>
              <c:pt idx="162">
                <c:v>5.6922726955555554</c:v>
              </c:pt>
              <c:pt idx="163">
                <c:v>7.6195495452222231</c:v>
              </c:pt>
              <c:pt idx="164">
                <c:v>7.7876455581111115</c:v>
              </c:pt>
              <c:pt idx="165">
                <c:v>7.927121146777778</c:v>
              </c:pt>
              <c:pt idx="166">
                <c:v>7.1501330331111106</c:v>
              </c:pt>
              <c:pt idx="167">
                <c:v>7.6304993017777774</c:v>
              </c:pt>
              <c:pt idx="168">
                <c:v>8.4363072618888868</c:v>
              </c:pt>
              <c:pt idx="169">
                <c:v>10.109104968777778</c:v>
              </c:pt>
              <c:pt idx="170">
                <c:v>11.176070284333333</c:v>
              </c:pt>
              <c:pt idx="171">
                <c:v>11.830728095777777</c:v>
              </c:pt>
              <c:pt idx="172">
                <c:v>14.250490207222223</c:v>
              </c:pt>
              <c:pt idx="173">
                <c:v>13.740697758333333</c:v>
              </c:pt>
              <c:pt idx="174">
                <c:v>15.429561864222222</c:v>
              </c:pt>
              <c:pt idx="175">
                <c:v>13.548011167888889</c:v>
              </c:pt>
              <c:pt idx="176">
                <c:v>15.640358814777779</c:v>
              </c:pt>
              <c:pt idx="177">
                <c:v>14.651094557444445</c:v>
              </c:pt>
              <c:pt idx="178">
                <c:v>15.688978155333336</c:v>
              </c:pt>
              <c:pt idx="179">
                <c:v>14.830019561888889</c:v>
              </c:pt>
              <c:pt idx="180">
                <c:v>15.309590527666666</c:v>
              </c:pt>
              <c:pt idx="181">
                <c:v>14.265956076333332</c:v>
              </c:pt>
              <c:pt idx="182">
                <c:v>13.195629566222221</c:v>
              </c:pt>
              <c:pt idx="183">
                <c:v>11.663685116555556</c:v>
              </c:pt>
              <c:pt idx="184">
                <c:v>11.805686045222224</c:v>
              </c:pt>
              <c:pt idx="185">
                <c:v>14.357359576777776</c:v>
              </c:pt>
              <c:pt idx="186">
                <c:v>16.949682929333335</c:v>
              </c:pt>
              <c:pt idx="187">
                <c:v>17.229509420444444</c:v>
              </c:pt>
              <c:pt idx="188">
                <c:v>16.493074005222223</c:v>
              </c:pt>
              <c:pt idx="189">
                <c:v>13.266220606555557</c:v>
              </c:pt>
              <c:pt idx="190">
                <c:v>12.326318268</c:v>
              </c:pt>
            </c:numLit>
          </c:val>
          <c:smooth val="0"/>
          <c:extLst>
            <c:ext xmlns:c16="http://schemas.microsoft.com/office/drawing/2014/chart" uri="{C3380CC4-5D6E-409C-BE32-E72D297353CC}">
              <c16:uniqueId val="{00000007-8991-47D7-BB88-8D099C483FB4}"/>
            </c:ext>
          </c:extLst>
        </c:ser>
        <c:dLbls>
          <c:showLegendKey val="0"/>
          <c:showVal val="0"/>
          <c:showCatName val="0"/>
          <c:showSerName val="0"/>
          <c:showPercent val="0"/>
          <c:showBubbleSize val="0"/>
        </c:dLbls>
        <c:smooth val="0"/>
        <c:axId val="213256064"/>
        <c:axId val="213257600"/>
      </c:lineChart>
      <c:catAx>
        <c:axId val="21325606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13257600"/>
        <c:crosses val="autoZero"/>
        <c:auto val="1"/>
        <c:lblAlgn val="ctr"/>
        <c:lblOffset val="100"/>
        <c:tickLblSkip val="6"/>
        <c:tickMarkSkip val="1"/>
        <c:noMultiLvlLbl val="0"/>
      </c:catAx>
      <c:valAx>
        <c:axId val="213257600"/>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3256064"/>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5129398148148145"/>
        </c:manualLayout>
      </c:layout>
      <c:barChart>
        <c:barDir val="col"/>
        <c:grouping val="clustered"/>
        <c:varyColors val="0"/>
        <c:ser>
          <c:idx val="0"/>
          <c:order val="0"/>
          <c:tx>
            <c:strRef>
              <c:f>'9lay_off'!$C$14:$D$14</c:f>
              <c:strCache>
                <c:ptCount val="2"/>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nov.</c:v>
                  </c:pt>
                  <c:pt idx="1">
                    <c:v>dez.</c:v>
                  </c:pt>
                  <c:pt idx="2">
                    <c:v>jan.</c:v>
                  </c:pt>
                  <c:pt idx="3">
                    <c:v>fev.</c:v>
                  </c:pt>
                  <c:pt idx="4">
                    <c:v>mar.</c:v>
                  </c:pt>
                  <c:pt idx="5">
                    <c:v>abr.</c:v>
                  </c:pt>
                  <c:pt idx="6">
                    <c:v>mai.</c:v>
                  </c:pt>
                  <c:pt idx="7">
                    <c:v>jun.</c:v>
                  </c:pt>
                  <c:pt idx="8">
                    <c:v>jul.</c:v>
                  </c:pt>
                  <c:pt idx="9">
                    <c:v>ago.</c:v>
                  </c:pt>
                  <c:pt idx="10">
                    <c:v>set.</c:v>
                  </c:pt>
                  <c:pt idx="11">
                    <c:v>out.</c:v>
                  </c:pt>
                  <c:pt idx="12">
                    <c:v>nov.</c:v>
                  </c:pt>
                </c:lvl>
                <c:lvl>
                  <c:pt idx="0">
                    <c:v>2017</c:v>
                  </c:pt>
                  <c:pt idx="2">
                    <c:v>2018</c:v>
                  </c:pt>
                </c:lvl>
              </c:multiLvlStrCache>
            </c:multiLvlStrRef>
          </c:cat>
          <c:val>
            <c:numRef>
              <c:f>'9lay_off'!$E$15:$Q$15</c:f>
              <c:numCache>
                <c:formatCode>#,##0</c:formatCode>
                <c:ptCount val="13"/>
                <c:pt idx="0">
                  <c:v>931</c:v>
                </c:pt>
                <c:pt idx="1">
                  <c:v>1293</c:v>
                </c:pt>
                <c:pt idx="2">
                  <c:v>1398</c:v>
                </c:pt>
                <c:pt idx="3">
                  <c:v>1461</c:v>
                </c:pt>
                <c:pt idx="4">
                  <c:v>1257</c:v>
                </c:pt>
                <c:pt idx="5">
                  <c:v>1088</c:v>
                </c:pt>
                <c:pt idx="6">
                  <c:v>665</c:v>
                </c:pt>
                <c:pt idx="7">
                  <c:v>425</c:v>
                </c:pt>
                <c:pt idx="8">
                  <c:v>547</c:v>
                </c:pt>
                <c:pt idx="9">
                  <c:v>456</c:v>
                </c:pt>
                <c:pt idx="10">
                  <c:v>752</c:v>
                </c:pt>
                <c:pt idx="11">
                  <c:v>1104</c:v>
                </c:pt>
                <c:pt idx="12">
                  <c:v>1284</c:v>
                </c:pt>
              </c:numCache>
            </c:numRef>
          </c:val>
          <c:extLst>
            <c:ext xmlns:c16="http://schemas.microsoft.com/office/drawing/2014/chart" uri="{C3380CC4-5D6E-409C-BE32-E72D297353CC}">
              <c16:uniqueId val="{00000000-806D-405B-9233-1E79D82B32FA}"/>
            </c:ext>
          </c:extLst>
        </c:ser>
        <c:dLbls>
          <c:showLegendKey val="0"/>
          <c:showVal val="0"/>
          <c:showCatName val="0"/>
          <c:showSerName val="0"/>
          <c:showPercent val="0"/>
          <c:showBubbleSize val="0"/>
        </c:dLbls>
        <c:gapWidth val="150"/>
        <c:axId val="210114048"/>
        <c:axId val="210115584"/>
      </c:barChart>
      <c:catAx>
        <c:axId val="210114048"/>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210115584"/>
        <c:crosses val="autoZero"/>
        <c:auto val="1"/>
        <c:lblAlgn val="ctr"/>
        <c:lblOffset val="100"/>
        <c:tickLblSkip val="1"/>
        <c:tickMarkSkip val="1"/>
        <c:noMultiLvlLbl val="0"/>
      </c:catAx>
      <c:valAx>
        <c:axId val="21011558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011404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228124430065577"/>
                  <c:y val="-0.1759781722199979"/>
                </c:manualLayout>
              </c:layout>
              <c:tx>
                <c:rich>
                  <a:bodyPr/>
                  <a:lstStyle/>
                  <a:p>
                    <a:pPr>
                      <a:defRPr sz="800" b="0" i="0" u="none" strike="noStrike" baseline="0">
                        <a:solidFill>
                          <a:schemeClr val="tx2"/>
                        </a:solidFill>
                        <a:latin typeface="Arial"/>
                        <a:ea typeface="Arial"/>
                        <a:cs typeface="Arial"/>
                      </a:defRPr>
                    </a:pPr>
                    <a:r>
                      <a:rPr lang="en-US" sz="700" b="0" i="0" u="none" strike="noStrike" baseline="0">
                        <a:solidFill>
                          <a:schemeClr val="tx2"/>
                        </a:solidFill>
                        <a:latin typeface="Arial"/>
                        <a:cs typeface="Arial"/>
                      </a:rPr>
                      <a:t>… no final do período </a:t>
                    </a:r>
                    <a:r>
                      <a:rPr lang="en-US"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5B3-4E52-954A-A92982FB6C43}"/>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8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strLit>
          </c:cat>
          <c:val>
            <c:numLit>
              <c:formatCode>0.000</c:formatCode>
              <c:ptCount val="191"/>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pt idx="177">
                <c:v>404.56400000000002</c:v>
              </c:pt>
              <c:pt idx="178">
                <c:v>404.625</c:v>
              </c:pt>
              <c:pt idx="179">
                <c:v>403.77100000000002</c:v>
              </c:pt>
              <c:pt idx="180">
                <c:v>415.53899999999999</c:v>
              </c:pt>
              <c:pt idx="181">
                <c:v>404.60399999999998</c:v>
              </c:pt>
              <c:pt idx="182">
                <c:v>393.33499999999998</c:v>
              </c:pt>
              <c:pt idx="183">
                <c:v>376.01400000000001</c:v>
              </c:pt>
              <c:pt idx="184">
                <c:v>350.17399999999998</c:v>
              </c:pt>
              <c:pt idx="185">
                <c:v>332.39499999999998</c:v>
              </c:pt>
              <c:pt idx="186">
                <c:v>330.58699999999999</c:v>
              </c:pt>
              <c:pt idx="187">
                <c:v>338.14699999999999</c:v>
              </c:pt>
              <c:pt idx="188">
                <c:v>338.935</c:v>
              </c:pt>
              <c:pt idx="189">
                <c:v>334.24099999999999</c:v>
              </c:pt>
              <c:pt idx="190">
                <c:v>334.89699999999999</c:v>
              </c:pt>
            </c:numLit>
          </c:val>
          <c:smooth val="0"/>
          <c:extLst>
            <c:ext xmlns:c16="http://schemas.microsoft.com/office/drawing/2014/chart" uri="{C3380CC4-5D6E-409C-BE32-E72D297353CC}">
              <c16:uniqueId val="{00000001-D5B3-4E52-954A-A92982FB6C43}"/>
            </c:ext>
          </c:extLst>
        </c:ser>
        <c:dLbls>
          <c:showLegendKey val="0"/>
          <c:showVal val="0"/>
          <c:showCatName val="0"/>
          <c:showSerName val="0"/>
          <c:showPercent val="0"/>
          <c:showBubbleSize val="0"/>
        </c:dLbls>
        <c:marker val="1"/>
        <c:smooth val="0"/>
        <c:axId val="214243200"/>
        <c:axId val="214244736"/>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34492914971731253"/>
                  <c:y val="-0.13536307961504812"/>
                </c:manualLayout>
              </c:layout>
              <c:tx>
                <c:rich>
                  <a:bodyPr/>
                  <a:lstStyle/>
                  <a:p>
                    <a:pPr>
                      <a:defRPr sz="800" b="0" i="0" u="none" strike="noStrike" baseline="0">
                        <a:solidFill>
                          <a:srgbClr val="000000"/>
                        </a:solidFill>
                        <a:latin typeface="Arial"/>
                        <a:ea typeface="Arial"/>
                        <a:cs typeface="Arial"/>
                      </a:defRPr>
                    </a:pPr>
                    <a:r>
                      <a:rPr lang="en-US" sz="700" b="0" i="0" u="none" strike="noStrike" baseline="0">
                        <a:solidFill>
                          <a:srgbClr val="333333"/>
                        </a:solidFill>
                        <a:latin typeface="Arial"/>
                        <a:cs typeface="Arial"/>
                      </a:rPr>
                      <a:t>…ao longo do período </a:t>
                    </a:r>
                    <a:r>
                      <a:rPr lang="en-US"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5B3-4E52-954A-A92982FB6C4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6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strLit>
          </c:cat>
          <c:val>
            <c:numLit>
              <c:formatCode>0.0</c:formatCode>
              <c:ptCount val="191"/>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pt idx="177">
                <c:v>-7.8471066582030851</c:v>
              </c:pt>
              <c:pt idx="178">
                <c:v>-2.3316506988084185</c:v>
              </c:pt>
              <c:pt idx="179">
                <c:v>-11.064042405283271</c:v>
              </c:pt>
              <c:pt idx="180">
                <c:v>-6.8077168688871703</c:v>
              </c:pt>
              <c:pt idx="181">
                <c:v>-6.2292396596441701</c:v>
              </c:pt>
              <c:pt idx="182">
                <c:v>-16.1225613593455</c:v>
              </c:pt>
              <c:pt idx="183">
                <c:v>5.9062218214607665</c:v>
              </c:pt>
              <c:pt idx="184">
                <c:v>-11.594335941982415</c:v>
              </c:pt>
              <c:pt idx="185">
                <c:v>-6.1738581759937965</c:v>
              </c:pt>
              <c:pt idx="186">
                <c:v>-7.9783185330411621</c:v>
              </c:pt>
              <c:pt idx="187">
                <c:v>-4.0543713024697059</c:v>
              </c:pt>
              <c:pt idx="188">
                <c:v>-8.5010273914446266</c:v>
              </c:pt>
              <c:pt idx="189">
                <c:v>-1.9026342734804191</c:v>
              </c:pt>
              <c:pt idx="190">
                <c:v>-5.4110118838337717</c:v>
              </c:pt>
            </c:numLit>
          </c:val>
          <c:smooth val="0"/>
          <c:extLst>
            <c:ext xmlns:c16="http://schemas.microsoft.com/office/drawing/2014/chart" uri="{C3380CC4-5D6E-409C-BE32-E72D297353CC}">
              <c16:uniqueId val="{00000003-D5B3-4E52-954A-A92982FB6C43}"/>
            </c:ext>
          </c:extLst>
        </c:ser>
        <c:dLbls>
          <c:showLegendKey val="0"/>
          <c:showVal val="0"/>
          <c:showCatName val="0"/>
          <c:showSerName val="0"/>
          <c:showPercent val="0"/>
          <c:showBubbleSize val="0"/>
        </c:dLbls>
        <c:marker val="1"/>
        <c:smooth val="0"/>
        <c:axId val="214258816"/>
        <c:axId val="214260352"/>
      </c:lineChart>
      <c:catAx>
        <c:axId val="21424320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14244736"/>
        <c:crosses val="autoZero"/>
        <c:auto val="1"/>
        <c:lblAlgn val="ctr"/>
        <c:lblOffset val="100"/>
        <c:tickLblSkip val="1"/>
        <c:tickMarkSkip val="1"/>
        <c:noMultiLvlLbl val="0"/>
      </c:catAx>
      <c:valAx>
        <c:axId val="214244736"/>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4243200"/>
        <c:crosses val="autoZero"/>
        <c:crossBetween val="between"/>
        <c:majorUnit val="100"/>
        <c:minorUnit val="100"/>
      </c:valAx>
      <c:catAx>
        <c:axId val="214258816"/>
        <c:scaling>
          <c:orientation val="minMax"/>
        </c:scaling>
        <c:delete val="1"/>
        <c:axPos val="b"/>
        <c:numFmt formatCode="General" sourceLinked="1"/>
        <c:majorTickMark val="out"/>
        <c:minorTickMark val="none"/>
        <c:tickLblPos val="none"/>
        <c:crossAx val="214260352"/>
        <c:crosses val="autoZero"/>
        <c:auto val="1"/>
        <c:lblAlgn val="ctr"/>
        <c:lblOffset val="100"/>
        <c:noMultiLvlLbl val="0"/>
      </c:catAx>
      <c:valAx>
        <c:axId val="214260352"/>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214258816"/>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41176672735727859"/>
                  <c:y val="-0.12707219289896454"/>
                </c:manualLayout>
              </c:layout>
              <c:tx>
                <c:rich>
                  <a:bodyPr/>
                  <a:lstStyle/>
                  <a:p>
                    <a:pPr>
                      <a:defRPr sz="800" b="0" i="0" u="none" strike="noStrike" baseline="0">
                        <a:solidFill>
                          <a:schemeClr val="bg1">
                            <a:lumMod val="50000"/>
                          </a:schemeClr>
                        </a:solidFill>
                        <a:latin typeface="Arial"/>
                        <a:ea typeface="Arial"/>
                        <a:cs typeface="Arial"/>
                      </a:defRPr>
                    </a:pPr>
                    <a:r>
                      <a:rPr lang="en-US"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95D-44C1-B397-552B8DB4ABE6}"/>
                </c:ext>
              </c:extLst>
            </c:dLbl>
            <c:spPr>
              <a:noFill/>
              <a:ln>
                <a:noFill/>
              </a:ln>
              <a:effectLst/>
            </c:spPr>
            <c:txPr>
              <a:bodyPr/>
              <a:lstStyle/>
              <a:p>
                <a:pPr>
                  <a:defRPr>
                    <a:solidFill>
                      <a:schemeClr val="bg1">
                        <a:lumMod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2">
                <c:v>jan.00</c:v>
              </c:pt>
              <c:pt idx="193">
                <c:v> </c:v>
              </c:pt>
              <c:pt idx="194">
                <c:v> </c:v>
              </c:pt>
              <c:pt idx="195">
                <c:v> </c:v>
              </c:pt>
              <c:pt idx="196">
                <c:v> </c:v>
              </c:pt>
              <c:pt idx="197">
                <c:v> </c:v>
              </c:pt>
              <c:pt idx="198">
                <c:v> </c:v>
              </c:pt>
              <c:pt idx="199">
                <c:v> </c:v>
              </c:pt>
              <c:pt idx="200">
                <c:v> </c:v>
              </c:pt>
              <c:pt idx="201">
                <c:v> </c:v>
              </c:pt>
              <c:pt idx="202">
                <c:v> </c:v>
              </c:pt>
            </c:strLit>
          </c:cat>
          <c:val>
            <c:numLit>
              <c:formatCode>0.0</c:formatCode>
              <c:ptCount val="191"/>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pt idx="177">
                <c:v>8.0995105781000003</c:v>
              </c:pt>
              <c:pt idx="178">
                <c:v>7.2359084557333331</c:v>
              </c:pt>
              <c:pt idx="179">
                <c:v>5.7840010344000001</c:v>
              </c:pt>
              <c:pt idx="180">
                <c:v>4.6939847424333339</c:v>
              </c:pt>
              <c:pt idx="181">
                <c:v>5.5246163627000007</c:v>
              </c:pt>
              <c:pt idx="182">
                <c:v>6.3685752772666673</c:v>
              </c:pt>
              <c:pt idx="183">
                <c:v>6.7142409289333331</c:v>
              </c:pt>
              <c:pt idx="184">
                <c:v>6.4388352141</c:v>
              </c:pt>
              <c:pt idx="185">
                <c:v>5.7170574219666657</c:v>
              </c:pt>
              <c:pt idx="186">
                <c:v>5.1708296675000005</c:v>
              </c:pt>
              <c:pt idx="187">
                <c:v>4.6502287609333335</c:v>
              </c:pt>
              <c:pt idx="188">
                <c:v>4.2296542193999995</c:v>
              </c:pt>
              <c:pt idx="189">
                <c:v>3.4934488080000001</c:v>
              </c:pt>
              <c:pt idx="190">
                <c:v>3.1857293468000001</c:v>
              </c:pt>
            </c:numLit>
          </c:val>
          <c:smooth val="0"/>
          <c:extLst>
            <c:ext xmlns:c16="http://schemas.microsoft.com/office/drawing/2014/chart" uri="{C3380CC4-5D6E-409C-BE32-E72D297353CC}">
              <c16:uniqueId val="{00000001-295D-44C1-B397-552B8DB4ABE6}"/>
            </c:ext>
          </c:extLst>
        </c:ser>
        <c:ser>
          <c:idx val="1"/>
          <c:order val="1"/>
          <c:tx>
            <c:v>construcao</c:v>
          </c:tx>
          <c:spPr>
            <a:ln w="25400">
              <a:solidFill>
                <a:schemeClr val="tx2"/>
              </a:solidFill>
              <a:prstDash val="solid"/>
            </a:ln>
          </c:spPr>
          <c:marker>
            <c:symbol val="none"/>
          </c:marker>
          <c:dLbls>
            <c:dLbl>
              <c:idx val="3"/>
              <c:layout>
                <c:manualLayout>
                  <c:x val="0.69367414179610531"/>
                  <c:y val="2.5314527991693345E-2"/>
                </c:manualLayout>
              </c:layout>
              <c:tx>
                <c:rich>
                  <a:bodyPr/>
                  <a:lstStyle/>
                  <a:p>
                    <a:pPr>
                      <a:defRPr sz="700" b="1" i="0" u="none" strike="noStrike" baseline="0">
                        <a:solidFill>
                          <a:schemeClr val="tx2"/>
                        </a:solidFill>
                        <a:latin typeface="Arial"/>
                        <a:ea typeface="Arial"/>
                        <a:cs typeface="Arial"/>
                      </a:defRPr>
                    </a:pPr>
                    <a:r>
                      <a:rPr lang="en-US" baseline="0">
                        <a:solidFill>
                          <a:schemeClr val="tx2"/>
                        </a:solidFill>
                      </a:rPr>
                      <a:t>c</a:t>
                    </a:r>
                    <a:r>
                      <a:rPr lang="en-US"/>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95D-44C1-B397-552B8DB4ABE6}"/>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2">
                <c:v>jan.00</c:v>
              </c:pt>
              <c:pt idx="193">
                <c:v> </c:v>
              </c:pt>
              <c:pt idx="194">
                <c:v> </c:v>
              </c:pt>
              <c:pt idx="195">
                <c:v> </c:v>
              </c:pt>
              <c:pt idx="196">
                <c:v> </c:v>
              </c:pt>
              <c:pt idx="197">
                <c:v> </c:v>
              </c:pt>
              <c:pt idx="198">
                <c:v> </c:v>
              </c:pt>
              <c:pt idx="199">
                <c:v> </c:v>
              </c:pt>
              <c:pt idx="200">
                <c:v> </c:v>
              </c:pt>
              <c:pt idx="201">
                <c:v> </c:v>
              </c:pt>
              <c:pt idx="202">
                <c:v> </c:v>
              </c:pt>
            </c:strLit>
          </c:cat>
          <c:val>
            <c:numLit>
              <c:formatCode>0.0</c:formatCode>
              <c:ptCount val="191"/>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pt idx="177">
                <c:v>-7.3955055757666663</c:v>
              </c:pt>
              <c:pt idx="178">
                <c:v>-8.232036410600001</c:v>
              </c:pt>
              <c:pt idx="179">
                <c:v>-9.2562206712333328</c:v>
              </c:pt>
              <c:pt idx="180">
                <c:v>-7.488547431533334</c:v>
              </c:pt>
              <c:pt idx="181">
                <c:v>-5.2706375591333332</c:v>
              </c:pt>
              <c:pt idx="182">
                <c:v>-2.152471478966667</c:v>
              </c:pt>
              <c:pt idx="183">
                <c:v>4.5591675600000027E-2</c:v>
              </c:pt>
              <c:pt idx="184">
                <c:v>1.7132092698000001</c:v>
              </c:pt>
              <c:pt idx="185">
                <c:v>2.7429017478333333</c:v>
              </c:pt>
              <c:pt idx="186">
                <c:v>3.1983606617666669</c:v>
              </c:pt>
              <c:pt idx="187">
                <c:v>2.3129784818333334</c:v>
              </c:pt>
              <c:pt idx="188">
                <c:v>0.39458762353333326</c:v>
              </c:pt>
              <c:pt idx="189">
                <c:v>0.77500190880000008</c:v>
              </c:pt>
              <c:pt idx="190">
                <c:v>1.8686742407333334</c:v>
              </c:pt>
            </c:numLit>
          </c:val>
          <c:smooth val="0"/>
          <c:extLst>
            <c:ext xmlns:c16="http://schemas.microsoft.com/office/drawing/2014/chart" uri="{C3380CC4-5D6E-409C-BE32-E72D297353CC}">
              <c16:uniqueId val="{00000003-295D-44C1-B397-552B8DB4ABE6}"/>
            </c:ext>
          </c:extLst>
        </c:ser>
        <c:ser>
          <c:idx val="2"/>
          <c:order val="2"/>
          <c:tx>
            <c:v>comercio</c:v>
          </c:tx>
          <c:spPr>
            <a:ln w="38100">
              <a:solidFill>
                <a:schemeClr val="accent2"/>
              </a:solidFill>
              <a:prstDash val="solid"/>
            </a:ln>
          </c:spPr>
          <c:marker>
            <c:symbol val="none"/>
          </c:marker>
          <c:dLbls>
            <c:dLbl>
              <c:idx val="21"/>
              <c:layout>
                <c:manualLayout>
                  <c:x val="0.35753075910556226"/>
                  <c:y val="0.20764212165786969"/>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95D-44C1-B397-552B8DB4ABE6}"/>
                </c:ext>
              </c:extLst>
            </c:dLbl>
            <c:spPr>
              <a:noFill/>
              <a:ln>
                <a:noFill/>
              </a:ln>
              <a:effectLst/>
            </c:spPr>
            <c:txPr>
              <a:bodyPr/>
              <a:lstStyle/>
              <a:p>
                <a:pPr>
                  <a:defRPr baseline="0">
                    <a:solidFill>
                      <a:schemeClr val="accent6"/>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2">
                <c:v>jan.00</c:v>
              </c:pt>
              <c:pt idx="193">
                <c:v> </c:v>
              </c:pt>
              <c:pt idx="194">
                <c:v> </c:v>
              </c:pt>
              <c:pt idx="195">
                <c:v> </c:v>
              </c:pt>
              <c:pt idx="196">
                <c:v> </c:v>
              </c:pt>
              <c:pt idx="197">
                <c:v> </c:v>
              </c:pt>
              <c:pt idx="198">
                <c:v> </c:v>
              </c:pt>
              <c:pt idx="199">
                <c:v> </c:v>
              </c:pt>
              <c:pt idx="200">
                <c:v> </c:v>
              </c:pt>
              <c:pt idx="201">
                <c:v> </c:v>
              </c:pt>
              <c:pt idx="202">
                <c:v> </c:v>
              </c:pt>
            </c:strLit>
          </c:cat>
          <c:val>
            <c:numLit>
              <c:formatCode>0.0</c:formatCode>
              <c:ptCount val="191"/>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pt idx="177">
                <c:v>2.4984452811</c:v>
              </c:pt>
              <c:pt idx="178">
                <c:v>2.2225393294333333</c:v>
              </c:pt>
              <c:pt idx="179">
                <c:v>1.6979758217000003</c:v>
              </c:pt>
              <c:pt idx="180">
                <c:v>1.6066378488666668</c:v>
              </c:pt>
              <c:pt idx="181">
                <c:v>1.2552176095333334</c:v>
              </c:pt>
              <c:pt idx="182">
                <c:v>2.7282735769333333</c:v>
              </c:pt>
              <c:pt idx="183">
                <c:v>3.3395435791333337</c:v>
              </c:pt>
              <c:pt idx="184">
                <c:v>4.8259655788000009</c:v>
              </c:pt>
              <c:pt idx="185">
                <c:v>5.1540935423666667</c:v>
              </c:pt>
              <c:pt idx="186">
                <c:v>5.519120806500001</c:v>
              </c:pt>
              <c:pt idx="187">
                <c:v>4.0947422393999995</c:v>
              </c:pt>
              <c:pt idx="188">
                <c:v>2.2761620914999998</c:v>
              </c:pt>
              <c:pt idx="189">
                <c:v>0.91991462373333333</c:v>
              </c:pt>
              <c:pt idx="190">
                <c:v>1.5776886251666664</c:v>
              </c:pt>
            </c:numLit>
          </c:val>
          <c:smooth val="0"/>
          <c:extLst>
            <c:ext xmlns:c16="http://schemas.microsoft.com/office/drawing/2014/chart" uri="{C3380CC4-5D6E-409C-BE32-E72D297353CC}">
              <c16:uniqueId val="{00000005-295D-44C1-B397-552B8DB4ABE6}"/>
            </c:ext>
          </c:extLst>
        </c:ser>
        <c:ser>
          <c:idx val="3"/>
          <c:order val="3"/>
          <c:tx>
            <c:v>servicos</c:v>
          </c:tx>
          <c:spPr>
            <a:ln w="25400">
              <a:solidFill>
                <a:srgbClr val="333333"/>
              </a:solidFill>
              <a:prstDash val="solid"/>
            </a:ln>
          </c:spPr>
          <c:marker>
            <c:symbol val="none"/>
          </c:marker>
          <c:dLbls>
            <c:dLbl>
              <c:idx val="20"/>
              <c:layout>
                <c:manualLayout>
                  <c:x val="0.60053865607224632"/>
                  <c:y val="-0.15074096507167373"/>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95D-44C1-B397-552B8DB4ABE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2">
                <c:v>jan.00</c:v>
              </c:pt>
              <c:pt idx="193">
                <c:v> </c:v>
              </c:pt>
              <c:pt idx="194">
                <c:v> </c:v>
              </c:pt>
              <c:pt idx="195">
                <c:v> </c:v>
              </c:pt>
              <c:pt idx="196">
                <c:v> </c:v>
              </c:pt>
              <c:pt idx="197">
                <c:v> </c:v>
              </c:pt>
              <c:pt idx="198">
                <c:v> </c:v>
              </c:pt>
              <c:pt idx="199">
                <c:v> </c:v>
              </c:pt>
              <c:pt idx="200">
                <c:v> </c:v>
              </c:pt>
              <c:pt idx="201">
                <c:v> </c:v>
              </c:pt>
              <c:pt idx="202">
                <c:v> </c:v>
              </c:pt>
            </c:strLit>
          </c:cat>
          <c:val>
            <c:numLit>
              <c:formatCode>0.0</c:formatCode>
              <c:ptCount val="191"/>
              <c:pt idx="0">
                <c:v>-16.018980134666666</c:v>
              </c:pt>
              <c:pt idx="1">
                <c:v>-14.174435050666666</c:v>
              </c:pt>
              <c:pt idx="2">
                <c:v>-16.304481323999997</c:v>
              </c:pt>
              <c:pt idx="3">
                <c:v>-21.541027906666667</c:v>
              </c:pt>
              <c:pt idx="4">
                <c:v>-24.120883083333336</c:v>
              </c:pt>
              <c:pt idx="5">
                <c:v>-25.195341003333329</c:v>
              </c:pt>
              <c:pt idx="6">
                <c:v>-17.291540158666667</c:v>
              </c:pt>
              <c:pt idx="7">
                <c:v>-17.346056634</c:v>
              </c:pt>
              <c:pt idx="8">
                <c:v>-13.617453957</c:v>
              </c:pt>
              <c:pt idx="9">
                <c:v>-13.304647520999998</c:v>
              </c:pt>
              <c:pt idx="10">
                <c:v>-10.998773186666668</c:v>
              </c:pt>
              <c:pt idx="11">
                <c:v>-12.477407815999998</c:v>
              </c:pt>
              <c:pt idx="12">
                <c:v>-13.205678682999997</c:v>
              </c:pt>
              <c:pt idx="13">
                <c:v>-14.827686380666664</c:v>
              </c:pt>
              <c:pt idx="14">
                <c:v>-11.450969254</c:v>
              </c:pt>
              <c:pt idx="15">
                <c:v>-12.787479099</c:v>
              </c:pt>
              <c:pt idx="16">
                <c:v>-9.9088140073333335</c:v>
              </c:pt>
              <c:pt idx="17">
                <c:v>-9.8869336169999986</c:v>
              </c:pt>
              <c:pt idx="18">
                <c:v>-4.9001462816666672</c:v>
              </c:pt>
              <c:pt idx="19">
                <c:v>-3.4041840110000003</c:v>
              </c:pt>
              <c:pt idx="20">
                <c:v>-3.6396012473333337</c:v>
              </c:pt>
              <c:pt idx="21">
                <c:v>-8.0436082659999997</c:v>
              </c:pt>
              <c:pt idx="22">
                <c:v>-8.1173502146666667</c:v>
              </c:pt>
              <c:pt idx="23">
                <c:v>-5.8059186753333316</c:v>
              </c:pt>
              <c:pt idx="24">
                <c:v>-0.55054189533333309</c:v>
              </c:pt>
              <c:pt idx="25">
                <c:v>1.2395194946666666</c:v>
              </c:pt>
              <c:pt idx="26">
                <c:v>1.4001839549999999</c:v>
              </c:pt>
              <c:pt idx="27">
                <c:v>0.14267153466666679</c:v>
              </c:pt>
              <c:pt idx="28">
                <c:v>-3.5369640919999998</c:v>
              </c:pt>
              <c:pt idx="29">
                <c:v>-9.3382811216666664</c:v>
              </c:pt>
              <c:pt idx="30">
                <c:v>-13.423742619</c:v>
              </c:pt>
              <c:pt idx="31">
                <c:v>-14.005536383333334</c:v>
              </c:pt>
              <c:pt idx="32">
                <c:v>-10.007235681000001</c:v>
              </c:pt>
              <c:pt idx="33">
                <c:v>-7.7466849726666664</c:v>
              </c:pt>
              <c:pt idx="34">
                <c:v>-7.0554995879999973</c:v>
              </c:pt>
              <c:pt idx="35">
                <c:v>-4.5405510089999979</c:v>
              </c:pt>
              <c:pt idx="36">
                <c:v>-5.0472732823333324</c:v>
              </c:pt>
              <c:pt idx="37">
                <c:v>-5.9547550640000004</c:v>
              </c:pt>
              <c:pt idx="38">
                <c:v>-10.287942889333335</c:v>
              </c:pt>
              <c:pt idx="39">
                <c:v>-8.7923211623333355</c:v>
              </c:pt>
              <c:pt idx="40">
                <c:v>-5.2245501766666669</c:v>
              </c:pt>
              <c:pt idx="41">
                <c:v>-1.9807879926666667</c:v>
              </c:pt>
              <c:pt idx="42">
                <c:v>-1.8393231136666666</c:v>
              </c:pt>
              <c:pt idx="43">
                <c:v>-4.0213425076666667</c:v>
              </c:pt>
              <c:pt idx="44">
                <c:v>-7.8526997576666657</c:v>
              </c:pt>
              <c:pt idx="45">
                <c:v>-10.548134117000002</c:v>
              </c:pt>
              <c:pt idx="46">
                <c:v>-11.048884557666668</c:v>
              </c:pt>
              <c:pt idx="47">
                <c:v>-11.057265975000002</c:v>
              </c:pt>
              <c:pt idx="48">
                <c:v>-10.865637211333334</c:v>
              </c:pt>
              <c:pt idx="49">
                <c:v>-6.9281493133333347</c:v>
              </c:pt>
              <c:pt idx="50">
                <c:v>-6.0401389453333332</c:v>
              </c:pt>
              <c:pt idx="51">
                <c:v>-6.5997220040000002</c:v>
              </c:pt>
              <c:pt idx="52">
                <c:v>-10.932121397666668</c:v>
              </c:pt>
              <c:pt idx="53">
                <c:v>-13.793441883999998</c:v>
              </c:pt>
              <c:pt idx="54">
                <c:v>-13.790239496333333</c:v>
              </c:pt>
              <c:pt idx="55">
                <c:v>-10.828475245666667</c:v>
              </c:pt>
              <c:pt idx="56">
                <c:v>-6.7984084333333321</c:v>
              </c:pt>
              <c:pt idx="57">
                <c:v>-4.6363719326666661</c:v>
              </c:pt>
              <c:pt idx="58">
                <c:v>-6.5345781399999998</c:v>
              </c:pt>
              <c:pt idx="59">
                <c:v>-6.678461762333332</c:v>
              </c:pt>
              <c:pt idx="60">
                <c:v>-6.0373201389999993</c:v>
              </c:pt>
              <c:pt idx="61">
                <c:v>-5.5930314369999996</c:v>
              </c:pt>
              <c:pt idx="62">
                <c:v>-5.6350153970000001</c:v>
              </c:pt>
              <c:pt idx="63">
                <c:v>-3.7760485103333328</c:v>
              </c:pt>
              <c:pt idx="64">
                <c:v>-4.8316068969999995</c:v>
              </c:pt>
              <c:pt idx="65">
                <c:v>-2.4230381126666658</c:v>
              </c:pt>
              <c:pt idx="66">
                <c:v>-6.1401521919999995</c:v>
              </c:pt>
              <c:pt idx="67">
                <c:v>-7.5261412163333334</c:v>
              </c:pt>
              <c:pt idx="68">
                <c:v>-8.0207183909999991</c:v>
              </c:pt>
              <c:pt idx="69">
                <c:v>-9.802631660333331</c:v>
              </c:pt>
              <c:pt idx="70">
                <c:v>-9.5760457646666648</c:v>
              </c:pt>
              <c:pt idx="71">
                <c:v>-12.079445408666666</c:v>
              </c:pt>
              <c:pt idx="72">
                <c:v>-11.180849203666668</c:v>
              </c:pt>
              <c:pt idx="73">
                <c:v>-10.884334572999999</c:v>
              </c:pt>
              <c:pt idx="74">
                <c:v>-11.962416169333332</c:v>
              </c:pt>
              <c:pt idx="75">
                <c:v>-9.3757105516666659</c:v>
              </c:pt>
              <c:pt idx="76">
                <c:v>-7.148846006555555</c:v>
              </c:pt>
              <c:pt idx="77">
                <c:v>-4.4290004464444435</c:v>
              </c:pt>
              <c:pt idx="78">
                <c:v>-3.3701805963333329</c:v>
              </c:pt>
              <c:pt idx="79">
                <c:v>-2.0648469236666664</c:v>
              </c:pt>
              <c:pt idx="80">
                <c:v>-1.6375973986666665</c:v>
              </c:pt>
              <c:pt idx="81">
                <c:v>0.20381958333333353</c:v>
              </c:pt>
              <c:pt idx="82">
                <c:v>0.65135599766666719</c:v>
              </c:pt>
              <c:pt idx="83">
                <c:v>1.0911391410000004</c:v>
              </c:pt>
              <c:pt idx="84">
                <c:v>-4.6487839999999725E-2</c:v>
              </c:pt>
              <c:pt idx="85">
                <c:v>-0.56777613966666618</c:v>
              </c:pt>
              <c:pt idx="86">
                <c:v>0.22305828100000014</c:v>
              </c:pt>
              <c:pt idx="87">
                <c:v>-0.9889339876666664</c:v>
              </c:pt>
              <c:pt idx="88">
                <c:v>-1.0736606086666665</c:v>
              </c:pt>
              <c:pt idx="89">
                <c:v>-2.9907478219999994</c:v>
              </c:pt>
              <c:pt idx="90">
                <c:v>-2.2732799589999999</c:v>
              </c:pt>
              <c:pt idx="91">
                <c:v>-2.3875014939999999</c:v>
              </c:pt>
              <c:pt idx="92">
                <c:v>-0.90122698433333293</c:v>
              </c:pt>
              <c:pt idx="93">
                <c:v>-0.4870406576666661</c:v>
              </c:pt>
              <c:pt idx="94">
                <c:v>-0.38172089466666659</c:v>
              </c:pt>
              <c:pt idx="95">
                <c:v>-1.0468196026666667</c:v>
              </c:pt>
              <c:pt idx="96">
                <c:v>-4.2448344833333342</c:v>
              </c:pt>
              <c:pt idx="97">
                <c:v>-6.2975560046666672</c:v>
              </c:pt>
              <c:pt idx="98">
                <c:v>-8.5293840593333332</c:v>
              </c:pt>
              <c:pt idx="99">
                <c:v>-9.3102862066666674</c:v>
              </c:pt>
              <c:pt idx="100">
                <c:v>-9.3939351210000002</c:v>
              </c:pt>
              <c:pt idx="101">
                <c:v>-9.1011543653333344</c:v>
              </c:pt>
              <c:pt idx="102">
                <c:v>-8.2220746160000004</c:v>
              </c:pt>
              <c:pt idx="103">
                <c:v>-8.9224292746666674</c:v>
              </c:pt>
              <c:pt idx="104">
                <c:v>-9.6951197256666664</c:v>
              </c:pt>
              <c:pt idx="105">
                <c:v>-10.991247079666666</c:v>
              </c:pt>
              <c:pt idx="106">
                <c:v>-12.002837485999999</c:v>
              </c:pt>
              <c:pt idx="107">
                <c:v>-13.359750675666666</c:v>
              </c:pt>
              <c:pt idx="108">
                <c:v>-13.071486895666665</c:v>
              </c:pt>
              <c:pt idx="109">
                <c:v>-12.431962903333334</c:v>
              </c:pt>
              <c:pt idx="110">
                <c:v>-11.293740774</c:v>
              </c:pt>
              <c:pt idx="111">
                <c:v>-10.877876936</c:v>
              </c:pt>
              <c:pt idx="112">
                <c:v>-11.418406694</c:v>
              </c:pt>
              <c:pt idx="113">
                <c:v>-11.266594470999999</c:v>
              </c:pt>
              <c:pt idx="114">
                <c:v>-10.644696337666668</c:v>
              </c:pt>
              <c:pt idx="115">
                <c:v>-9.7763907119999995</c:v>
              </c:pt>
              <c:pt idx="116">
                <c:v>-10.625407968666668</c:v>
              </c:pt>
              <c:pt idx="117">
                <c:v>-10.935231905000002</c:v>
              </c:pt>
              <c:pt idx="118">
                <c:v>-12.325481364666667</c:v>
              </c:pt>
              <c:pt idx="119">
                <c:v>-12.565437745999999</c:v>
              </c:pt>
              <c:pt idx="120">
                <c:v>-14.207551949999997</c:v>
              </c:pt>
              <c:pt idx="121">
                <c:v>-13.899423705333332</c:v>
              </c:pt>
              <c:pt idx="122">
                <c:v>-13.420126156666667</c:v>
              </c:pt>
              <c:pt idx="123">
                <c:v>-12.587112221666667</c:v>
              </c:pt>
              <c:pt idx="124">
                <c:v>-12.57653964</c:v>
              </c:pt>
              <c:pt idx="125">
                <c:v>-11.621547916333334</c:v>
              </c:pt>
              <c:pt idx="126">
                <c:v>-10.372709663333334</c:v>
              </c:pt>
              <c:pt idx="127">
                <c:v>-8.0811855603333331</c:v>
              </c:pt>
              <c:pt idx="128">
                <c:v>-7.0117096173333335</c:v>
              </c:pt>
              <c:pt idx="129">
                <c:v>-5.8179210390000007</c:v>
              </c:pt>
              <c:pt idx="130">
                <c:v>-5.2963952053333321</c:v>
              </c:pt>
              <c:pt idx="131">
                <c:v>-4.2745280999999986</c:v>
              </c:pt>
              <c:pt idx="132">
                <c:v>-1.9210354679999995</c:v>
              </c:pt>
              <c:pt idx="133">
                <c:v>-0.34248183566666662</c:v>
              </c:pt>
              <c:pt idx="134">
                <c:v>0.51799395066666687</c:v>
              </c:pt>
              <c:pt idx="135">
                <c:v>0.26400333400000026</c:v>
              </c:pt>
              <c:pt idx="136">
                <c:v>1.5062552113333336</c:v>
              </c:pt>
              <c:pt idx="137">
                <c:v>1.7139255953333337</c:v>
              </c:pt>
              <c:pt idx="138">
                <c:v>0.90535243933333376</c:v>
              </c:pt>
              <c:pt idx="139">
                <c:v>-9.6015359666666564E-2</c:v>
              </c:pt>
              <c:pt idx="140">
                <c:v>0.5790558823333336</c:v>
              </c:pt>
              <c:pt idx="141">
                <c:v>1.0618223186666673</c:v>
              </c:pt>
              <c:pt idx="142">
                <c:v>2.9825326680000011</c:v>
              </c:pt>
              <c:pt idx="143">
                <c:v>1.8627579656666675</c:v>
              </c:pt>
              <c:pt idx="144">
                <c:v>3.1632044186666675</c:v>
              </c:pt>
              <c:pt idx="145">
                <c:v>1.0679739463333335</c:v>
              </c:pt>
              <c:pt idx="146">
                <c:v>2.0439999036666667</c:v>
              </c:pt>
              <c:pt idx="147">
                <c:v>1.3455280636666671</c:v>
              </c:pt>
              <c:pt idx="148">
                <c:v>3.8274669952222227</c:v>
              </c:pt>
              <c:pt idx="149">
                <c:v>3.7909382547777786</c:v>
              </c:pt>
              <c:pt idx="150">
                <c:v>4.9914451396666673</c:v>
              </c:pt>
              <c:pt idx="151">
                <c:v>3.1806528479999998</c:v>
              </c:pt>
              <c:pt idx="152">
                <c:v>3.2856950166666667</c:v>
              </c:pt>
              <c:pt idx="153">
                <c:v>2.3133571096666667</c:v>
              </c:pt>
              <c:pt idx="154">
                <c:v>2.66962915</c:v>
              </c:pt>
              <c:pt idx="155">
                <c:v>2.8824145973333333</c:v>
              </c:pt>
              <c:pt idx="156">
                <c:v>2.5320613966666667</c:v>
              </c:pt>
              <c:pt idx="157">
                <c:v>2.9660849723333329</c:v>
              </c:pt>
              <c:pt idx="158">
                <c:v>2.7546701186666667</c:v>
              </c:pt>
              <c:pt idx="159">
                <c:v>3.5482604316666673</c:v>
              </c:pt>
              <c:pt idx="160">
                <c:v>0.89076887800000026</c:v>
              </c:pt>
              <c:pt idx="161">
                <c:v>1.4985114630000005</c:v>
              </c:pt>
              <c:pt idx="162">
                <c:v>1.2718393203333334</c:v>
              </c:pt>
              <c:pt idx="163">
                <c:v>3.2729496499999997</c:v>
              </c:pt>
              <c:pt idx="164">
                <c:v>2.6230815276666668</c:v>
              </c:pt>
              <c:pt idx="165">
                <c:v>2.6287428476666665</c:v>
              </c:pt>
              <c:pt idx="166">
                <c:v>2.4199566259999998</c:v>
              </c:pt>
              <c:pt idx="167">
                <c:v>3.9474018349999995</c:v>
              </c:pt>
              <c:pt idx="168">
                <c:v>4.5911097986666656</c:v>
              </c:pt>
              <c:pt idx="169">
                <c:v>5.3184746699999996</c:v>
              </c:pt>
              <c:pt idx="170">
                <c:v>4.9530585839999999</c:v>
              </c:pt>
              <c:pt idx="171">
                <c:v>4.5236022706666663</c:v>
              </c:pt>
              <c:pt idx="172">
                <c:v>4.7599651573333324</c:v>
              </c:pt>
              <c:pt idx="173">
                <c:v>4.5293643023333336</c:v>
              </c:pt>
              <c:pt idx="174">
                <c:v>5.4489834936666668</c:v>
              </c:pt>
              <c:pt idx="175">
                <c:v>6.1681136796666651</c:v>
              </c:pt>
              <c:pt idx="176">
                <c:v>7.6782747129999995</c:v>
              </c:pt>
              <c:pt idx="177">
                <c:v>9.3602189116666654</c:v>
              </c:pt>
              <c:pt idx="178">
                <c:v>10.779875315333333</c:v>
              </c:pt>
              <c:pt idx="179">
                <c:v>10.948906569666667</c:v>
              </c:pt>
              <c:pt idx="180">
                <c:v>10.201699007666667</c:v>
              </c:pt>
              <c:pt idx="181">
                <c:v>9.8635158596666681</c:v>
              </c:pt>
              <c:pt idx="182">
                <c:v>8.8016884099999988</c:v>
              </c:pt>
              <c:pt idx="183">
                <c:v>9.0284721910000005</c:v>
              </c:pt>
              <c:pt idx="184">
                <c:v>8.8840132113333325</c:v>
              </c:pt>
              <c:pt idx="185">
                <c:v>10.063786714333332</c:v>
              </c:pt>
              <c:pt idx="186">
                <c:v>10.725575229666667</c:v>
              </c:pt>
              <c:pt idx="187">
                <c:v>9.9471295479999995</c:v>
              </c:pt>
              <c:pt idx="188">
                <c:v>10.027548287</c:v>
              </c:pt>
              <c:pt idx="189">
                <c:v>9.8231221229999992</c:v>
              </c:pt>
              <c:pt idx="190">
                <c:v>11.270579738333334</c:v>
              </c:pt>
            </c:numLit>
          </c:val>
          <c:smooth val="0"/>
          <c:extLst>
            <c:ext xmlns:c16="http://schemas.microsoft.com/office/drawing/2014/chart" uri="{C3380CC4-5D6E-409C-BE32-E72D297353CC}">
              <c16:uniqueId val="{00000007-295D-44C1-B397-552B8DB4ABE6}"/>
            </c:ext>
          </c:extLst>
        </c:ser>
        <c:dLbls>
          <c:showLegendKey val="0"/>
          <c:showVal val="0"/>
          <c:showCatName val="0"/>
          <c:showSerName val="0"/>
          <c:showPercent val="0"/>
          <c:showBubbleSize val="0"/>
        </c:dLbls>
        <c:smooth val="0"/>
        <c:axId val="214070016"/>
        <c:axId val="214071552"/>
      </c:lineChart>
      <c:catAx>
        <c:axId val="21407001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14071552"/>
        <c:crosses val="autoZero"/>
        <c:auto val="1"/>
        <c:lblAlgn val="ctr"/>
        <c:lblOffset val="100"/>
        <c:tickLblSkip val="1"/>
        <c:tickMarkSkip val="1"/>
        <c:noMultiLvlLbl val="0"/>
      </c:catAx>
      <c:valAx>
        <c:axId val="214071552"/>
        <c:scaling>
          <c:orientation val="minMax"/>
          <c:max val="15"/>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4070016"/>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'22destaque'!$D$9:$D$27</c:f>
              <c:strCache>
                <c:ptCount val="19"/>
                <c:pt idx="0">
                  <c:v>Alemanha</c:v>
                </c:pt>
                <c:pt idx="1">
                  <c:v>Áustria</c:v>
                </c:pt>
                <c:pt idx="2">
                  <c:v>Bélgica</c:v>
                </c:pt>
                <c:pt idx="3">
                  <c:v>Chéquia</c:v>
                </c:pt>
                <c:pt idx="4">
                  <c:v>Chipre</c:v>
                </c:pt>
                <c:pt idx="5">
                  <c:v>Croácia</c:v>
                </c:pt>
                <c:pt idx="6">
                  <c:v>Eslováquia</c:v>
                </c:pt>
                <c:pt idx="7">
                  <c:v>Eslovénia</c:v>
                </c:pt>
                <c:pt idx="8">
                  <c:v>Espanha</c:v>
                </c:pt>
                <c:pt idx="9">
                  <c:v>Estónia</c:v>
                </c:pt>
                <c:pt idx="10">
                  <c:v>Finlândia</c:v>
                </c:pt>
                <c:pt idx="11">
                  <c:v>França</c:v>
                </c:pt>
                <c:pt idx="12">
                  <c:v>Grécia</c:v>
                </c:pt>
                <c:pt idx="13">
                  <c:v>Países Baixos</c:v>
                </c:pt>
                <c:pt idx="14">
                  <c:v>Irlanda</c:v>
                </c:pt>
                <c:pt idx="15">
                  <c:v>Itália</c:v>
                </c:pt>
                <c:pt idx="16">
                  <c:v>Luxemburgo</c:v>
                </c:pt>
                <c:pt idx="17">
                  <c:v>Malta</c:v>
                </c:pt>
                <c:pt idx="18">
                  <c:v>Portugal</c:v>
                </c:pt>
              </c:strCache>
            </c:strRef>
          </c:cat>
          <c:val>
            <c:numRef>
              <c:f>'22destaque'!$I$9:$I$27</c:f>
              <c:numCache>
                <c:formatCode>#,##0.00</c:formatCode>
                <c:ptCount val="19"/>
                <c:pt idx="0">
                  <c:v>0.76315789473684215</c:v>
                </c:pt>
                <c:pt idx="1">
                  <c:v>0.8035714285714286</c:v>
                </c:pt>
                <c:pt idx="2">
                  <c:v>1</c:v>
                </c:pt>
                <c:pt idx="3">
                  <c:v>1.5882352941176472</c:v>
                </c:pt>
                <c:pt idx="4">
                  <c:v>1.0987654320987654</c:v>
                </c:pt>
                <c:pt idx="5">
                  <c:v>1.1038961038961039</c:v>
                </c:pt>
                <c:pt idx="6">
                  <c:v>1.2931034482758621</c:v>
                </c:pt>
                <c:pt idx="7">
                  <c:v>1.08</c:v>
                </c:pt>
                <c:pt idx="8">
                  <c:v>1.2148148148148148</c:v>
                </c:pt>
                <c:pt idx="9">
                  <c:v>0.91803278688524592</c:v>
                </c:pt>
                <c:pt idx="10">
                  <c:v>1.028169014084507</c:v>
                </c:pt>
                <c:pt idx="11">
                  <c:v>1</c:v>
                </c:pt>
                <c:pt idx="12">
                  <c:v>1.5799999999999998</c:v>
                </c:pt>
                <c:pt idx="13">
                  <c:v>1.0277777777777779</c:v>
                </c:pt>
                <c:pt idx="14">
                  <c:v>0.89090909090909098</c:v>
                </c:pt>
                <c:pt idx="15">
                  <c:v>1.2291666666666667</c:v>
                </c:pt>
                <c:pt idx="16">
                  <c:v>1.1276595744680851</c:v>
                </c:pt>
                <c:pt idx="17">
                  <c:v>1.0833333333333333</c:v>
                </c:pt>
                <c:pt idx="18">
                  <c:v>1.1612903225806452</c:v>
                </c:pt>
              </c:numCache>
            </c:numRef>
          </c:val>
          <c:extLst>
            <c:ext xmlns:c16="http://schemas.microsoft.com/office/drawing/2014/chart" uri="{C3380CC4-5D6E-409C-BE32-E72D297353CC}">
              <c16:uniqueId val="{00000000-B9EB-4329-BFC2-FDA0027CDB94}"/>
            </c:ext>
          </c:extLst>
        </c:ser>
        <c:dLbls>
          <c:showLegendKey val="0"/>
          <c:showVal val="0"/>
          <c:showCatName val="0"/>
          <c:showSerName val="0"/>
          <c:showPercent val="0"/>
          <c:showBubbleSize val="0"/>
        </c:dLbls>
        <c:axId val="211862272"/>
        <c:axId val="211863808"/>
      </c:radarChart>
      <c:catAx>
        <c:axId val="211862272"/>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211863808"/>
        <c:crosses val="autoZero"/>
        <c:auto val="0"/>
        <c:lblAlgn val="ctr"/>
        <c:lblOffset val="100"/>
        <c:noMultiLvlLbl val="0"/>
      </c:catAx>
      <c:valAx>
        <c:axId val="211863808"/>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211862272"/>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2"/>
                <c:pt idx="0">
                  <c:v>estabelecimentos</c:v>
                </c:pt>
              </c:strCache>
            </c:strRef>
          </c:tx>
          <c:spPr>
            <a:ln w="25400">
              <a:solidFill>
                <a:schemeClr val="tx2"/>
              </a:solidFill>
              <a:prstDash val="solid"/>
            </a:ln>
          </c:spPr>
          <c:invertIfNegative val="0"/>
          <c:cat>
            <c:strRef>
              <c:f>'9lay_off'!$E$35:$Q$35</c:f>
              <c:strCach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strCache>
            </c:strRef>
          </c:cat>
          <c:val>
            <c:numRef>
              <c:f>'9lay_off'!$E$38:$Q$38</c:f>
              <c:numCache>
                <c:formatCode>0</c:formatCode>
                <c:ptCount val="13"/>
                <c:pt idx="0">
                  <c:v>34</c:v>
                </c:pt>
                <c:pt idx="1">
                  <c:v>49</c:v>
                </c:pt>
                <c:pt idx="2">
                  <c:v>28</c:v>
                </c:pt>
                <c:pt idx="3">
                  <c:v>54</c:v>
                </c:pt>
                <c:pt idx="4">
                  <c:v>423</c:v>
                </c:pt>
                <c:pt idx="5">
                  <c:v>324</c:v>
                </c:pt>
                <c:pt idx="6">
                  <c:v>266</c:v>
                </c:pt>
                <c:pt idx="7">
                  <c:v>550</c:v>
                </c:pt>
                <c:pt idx="8">
                  <c:v>547</c:v>
                </c:pt>
                <c:pt idx="9">
                  <c:v>344</c:v>
                </c:pt>
                <c:pt idx="10">
                  <c:v>254</c:v>
                </c:pt>
                <c:pt idx="11">
                  <c:v>211</c:v>
                </c:pt>
                <c:pt idx="12">
                  <c:v>161</c:v>
                </c:pt>
              </c:numCache>
            </c:numRef>
          </c:val>
          <c:extLst>
            <c:ext xmlns:c16="http://schemas.microsoft.com/office/drawing/2014/chart" uri="{C3380CC4-5D6E-409C-BE32-E72D297353CC}">
              <c16:uniqueId val="{00000000-B35F-48A6-8B6D-DA4E7954FD2D}"/>
            </c:ext>
          </c:extLst>
        </c:ser>
        <c:dLbls>
          <c:showLegendKey val="0"/>
          <c:showVal val="0"/>
          <c:showCatName val="0"/>
          <c:showSerName val="0"/>
          <c:showPercent val="0"/>
          <c:showBubbleSize val="0"/>
        </c:dLbls>
        <c:gapWidth val="150"/>
        <c:axId val="210156544"/>
        <c:axId val="210158336"/>
      </c:barChart>
      <c:catAx>
        <c:axId val="210156544"/>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210158336"/>
        <c:crosses val="autoZero"/>
        <c:auto val="1"/>
        <c:lblAlgn val="ctr"/>
        <c:lblOffset val="100"/>
        <c:tickLblSkip val="1"/>
        <c:tickMarkSkip val="1"/>
        <c:noMultiLvlLbl val="0"/>
      </c:catAx>
      <c:valAx>
        <c:axId val="21015833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015654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2"/>
                <c:pt idx="0">
                  <c:v>beneficiários</c:v>
                </c:pt>
              </c:strCache>
            </c:strRef>
          </c:tx>
          <c:spPr>
            <a:solidFill>
              <a:schemeClr val="accent2"/>
            </a:solidFill>
            <a:ln w="25400">
              <a:solidFill>
                <a:schemeClr val="accent2"/>
              </a:solidFill>
              <a:prstDash val="solid"/>
            </a:ln>
          </c:spPr>
          <c:invertIfNegative val="0"/>
          <c:cat>
            <c:strRef>
              <c:f>'9lay_off'!$E$35:$Q$35</c:f>
              <c:strCach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strCache>
            </c:strRef>
          </c:cat>
          <c:val>
            <c:numRef>
              <c:f>'9lay_off'!$E$41:$Q$41</c:f>
              <c:numCache>
                <c:formatCode>#,##0</c:formatCode>
                <c:ptCount val="13"/>
                <c:pt idx="0">
                  <c:v>588</c:v>
                </c:pt>
                <c:pt idx="1">
                  <c:v>664</c:v>
                </c:pt>
                <c:pt idx="2">
                  <c:v>891</c:v>
                </c:pt>
                <c:pt idx="3">
                  <c:v>1422</c:v>
                </c:pt>
                <c:pt idx="4">
                  <c:v>19278</c:v>
                </c:pt>
                <c:pt idx="5">
                  <c:v>6145</c:v>
                </c:pt>
                <c:pt idx="6">
                  <c:v>3601</c:v>
                </c:pt>
                <c:pt idx="7">
                  <c:v>8703</c:v>
                </c:pt>
                <c:pt idx="8">
                  <c:v>7434</c:v>
                </c:pt>
                <c:pt idx="9">
                  <c:v>4460</c:v>
                </c:pt>
                <c:pt idx="10">
                  <c:v>3872</c:v>
                </c:pt>
                <c:pt idx="11">
                  <c:v>4126</c:v>
                </c:pt>
                <c:pt idx="12">
                  <c:v>3263</c:v>
                </c:pt>
              </c:numCache>
            </c:numRef>
          </c:val>
          <c:extLst>
            <c:ext xmlns:c16="http://schemas.microsoft.com/office/drawing/2014/chart" uri="{C3380CC4-5D6E-409C-BE32-E72D297353CC}">
              <c16:uniqueId val="{00000000-E428-4059-A448-1A98114B7929}"/>
            </c:ext>
          </c:extLst>
        </c:ser>
        <c:dLbls>
          <c:showLegendKey val="0"/>
          <c:showVal val="0"/>
          <c:showCatName val="0"/>
          <c:showSerName val="0"/>
          <c:showPercent val="0"/>
          <c:showBubbleSize val="0"/>
        </c:dLbls>
        <c:gapWidth val="150"/>
        <c:axId val="210715776"/>
        <c:axId val="210717312"/>
      </c:barChart>
      <c:catAx>
        <c:axId val="210715776"/>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210717312"/>
        <c:crosses val="autoZero"/>
        <c:auto val="1"/>
        <c:lblAlgn val="ctr"/>
        <c:lblOffset val="100"/>
        <c:tickLblSkip val="1"/>
        <c:tickMarkSkip val="1"/>
        <c:noMultiLvlLbl val="0"/>
      </c:catAx>
      <c:valAx>
        <c:axId val="21071731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071577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43AF-494B-8EF0-CC98A165ED0B}"/>
            </c:ext>
          </c:extLst>
        </c:ser>
        <c:dLbls>
          <c:showLegendKey val="0"/>
          <c:showVal val="0"/>
          <c:showCatName val="0"/>
          <c:showSerName val="0"/>
          <c:showPercent val="0"/>
          <c:showBubbleSize val="0"/>
        </c:dLbls>
        <c:gapWidth val="80"/>
        <c:axId val="210443264"/>
        <c:axId val="210608896"/>
      </c:barChart>
      <c:catAx>
        <c:axId val="210443264"/>
        <c:scaling>
          <c:orientation val="maxMin"/>
        </c:scaling>
        <c:delete val="0"/>
        <c:axPos val="l"/>
        <c:majorTickMark val="none"/>
        <c:minorTickMark val="none"/>
        <c:tickLblPos val="none"/>
        <c:spPr>
          <a:ln w="3175">
            <a:solidFill>
              <a:srgbClr val="333333"/>
            </a:solidFill>
            <a:prstDash val="solid"/>
          </a:ln>
        </c:spPr>
        <c:crossAx val="210608896"/>
        <c:crosses val="autoZero"/>
        <c:auto val="1"/>
        <c:lblAlgn val="ctr"/>
        <c:lblOffset val="100"/>
        <c:tickMarkSkip val="1"/>
        <c:noMultiLvlLbl val="0"/>
      </c:catAx>
      <c:valAx>
        <c:axId val="210608896"/>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10443264"/>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E4A1-4FCA-A238-E582F54CAFD3}"/>
            </c:ext>
          </c:extLst>
        </c:ser>
        <c:dLbls>
          <c:showLegendKey val="0"/>
          <c:showVal val="0"/>
          <c:showCatName val="0"/>
          <c:showSerName val="0"/>
          <c:showPercent val="0"/>
          <c:showBubbleSize val="0"/>
        </c:dLbls>
        <c:gapWidth val="80"/>
        <c:axId val="211718912"/>
        <c:axId val="211720448"/>
      </c:barChart>
      <c:catAx>
        <c:axId val="211718912"/>
        <c:scaling>
          <c:orientation val="maxMin"/>
        </c:scaling>
        <c:delete val="0"/>
        <c:axPos val="l"/>
        <c:majorTickMark val="none"/>
        <c:minorTickMark val="none"/>
        <c:tickLblPos val="none"/>
        <c:spPr>
          <a:ln w="3175">
            <a:solidFill>
              <a:srgbClr val="333333"/>
            </a:solidFill>
            <a:prstDash val="solid"/>
          </a:ln>
        </c:spPr>
        <c:crossAx val="211720448"/>
        <c:crosses val="autoZero"/>
        <c:auto val="1"/>
        <c:lblAlgn val="ctr"/>
        <c:lblOffset val="100"/>
        <c:tickMarkSkip val="1"/>
        <c:noMultiLvlLbl val="0"/>
      </c:catAx>
      <c:valAx>
        <c:axId val="211720448"/>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11718912"/>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D38C-4AA8-9EE8-30736945C697}"/>
            </c:ext>
          </c:extLst>
        </c:ser>
        <c:dLbls>
          <c:showLegendKey val="0"/>
          <c:showVal val="0"/>
          <c:showCatName val="0"/>
          <c:showSerName val="0"/>
          <c:showPercent val="0"/>
          <c:showBubbleSize val="0"/>
        </c:dLbls>
        <c:gapWidth val="80"/>
        <c:axId val="211739008"/>
        <c:axId val="211740544"/>
      </c:barChart>
      <c:catAx>
        <c:axId val="211739008"/>
        <c:scaling>
          <c:orientation val="maxMin"/>
        </c:scaling>
        <c:delete val="0"/>
        <c:axPos val="l"/>
        <c:majorTickMark val="none"/>
        <c:minorTickMark val="none"/>
        <c:tickLblPos val="none"/>
        <c:spPr>
          <a:ln w="3175">
            <a:solidFill>
              <a:srgbClr val="333333"/>
            </a:solidFill>
            <a:prstDash val="solid"/>
          </a:ln>
        </c:spPr>
        <c:crossAx val="211740544"/>
        <c:crosses val="autoZero"/>
        <c:auto val="1"/>
        <c:lblAlgn val="ctr"/>
        <c:lblOffset val="100"/>
        <c:tickMarkSkip val="1"/>
        <c:noMultiLvlLbl val="0"/>
      </c:catAx>
      <c:valAx>
        <c:axId val="211740544"/>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11739008"/>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2567-4327-9B94-79F047F095E3}"/>
            </c:ext>
          </c:extLst>
        </c:ser>
        <c:dLbls>
          <c:showLegendKey val="0"/>
          <c:showVal val="0"/>
          <c:showCatName val="0"/>
          <c:showSerName val="0"/>
          <c:showPercent val="0"/>
          <c:showBubbleSize val="0"/>
        </c:dLbls>
        <c:gapWidth val="80"/>
        <c:axId val="210371712"/>
        <c:axId val="210373248"/>
      </c:barChart>
      <c:catAx>
        <c:axId val="210371712"/>
        <c:scaling>
          <c:orientation val="maxMin"/>
        </c:scaling>
        <c:delete val="0"/>
        <c:axPos val="l"/>
        <c:majorTickMark val="none"/>
        <c:minorTickMark val="none"/>
        <c:tickLblPos val="none"/>
        <c:spPr>
          <a:ln w="3175">
            <a:solidFill>
              <a:srgbClr val="333333"/>
            </a:solidFill>
            <a:prstDash val="solid"/>
          </a:ln>
        </c:spPr>
        <c:crossAx val="210373248"/>
        <c:crosses val="autoZero"/>
        <c:auto val="1"/>
        <c:lblAlgn val="ctr"/>
        <c:lblOffset val="100"/>
        <c:tickMarkSkip val="1"/>
        <c:noMultiLvlLbl val="0"/>
      </c:catAx>
      <c:valAx>
        <c:axId val="210373248"/>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10371712"/>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2.4526608633222535</c:v>
                </c:pt>
                <c:pt idx="1">
                  <c:v>1.8693415637859978</c:v>
                </c:pt>
                <c:pt idx="2">
                  <c:v>1.5531029013283959</c:v>
                </c:pt>
                <c:pt idx="3">
                  <c:v>1.4913492897020708</c:v>
                </c:pt>
                <c:pt idx="4">
                  <c:v>1.3638689031359119</c:v>
                </c:pt>
                <c:pt idx="5" formatCode="0.00">
                  <c:v>-21.408042093503077</c:v>
                </c:pt>
                <c:pt idx="6" formatCode="0.00">
                  <c:v>-19.797860925547759</c:v>
                </c:pt>
                <c:pt idx="7" formatCode="0.00">
                  <c:v>-8.6292735421766622</c:v>
                </c:pt>
                <c:pt idx="8" formatCode="0.00">
                  <c:v>-4.2815507516826283</c:v>
                </c:pt>
                <c:pt idx="9" formatCode="0.00">
                  <c:v>-2.982430568792116</c:v>
                </c:pt>
              </c:numCache>
            </c:numRef>
          </c:val>
          <c:extLst>
            <c:ext xmlns:c16="http://schemas.microsoft.com/office/drawing/2014/chart" uri="{C3380CC4-5D6E-409C-BE32-E72D297353CC}">
              <c16:uniqueId val="{00000000-C08D-48DD-9CD8-0BB509BC9134}"/>
            </c:ext>
          </c:extLst>
        </c:ser>
        <c:dLbls>
          <c:showLegendKey val="0"/>
          <c:showVal val="0"/>
          <c:showCatName val="0"/>
          <c:showSerName val="0"/>
          <c:showPercent val="0"/>
          <c:showBubbleSize val="0"/>
        </c:dLbls>
        <c:gapWidth val="80"/>
        <c:axId val="210417920"/>
        <c:axId val="210419712"/>
      </c:barChart>
      <c:catAx>
        <c:axId val="210417920"/>
        <c:scaling>
          <c:orientation val="maxMin"/>
        </c:scaling>
        <c:delete val="0"/>
        <c:axPos val="l"/>
        <c:majorTickMark val="none"/>
        <c:minorTickMark val="none"/>
        <c:tickLblPos val="none"/>
        <c:crossAx val="210419712"/>
        <c:crossesAt val="0"/>
        <c:auto val="1"/>
        <c:lblAlgn val="ctr"/>
        <c:lblOffset val="100"/>
        <c:tickMarkSkip val="1"/>
        <c:noMultiLvlLbl val="0"/>
      </c:catAx>
      <c:valAx>
        <c:axId val="210419712"/>
        <c:scaling>
          <c:orientation val="minMax"/>
        </c:scaling>
        <c:delete val="0"/>
        <c:axPos val="t"/>
        <c:numFmt formatCode="0.0" sourceLinked="1"/>
        <c:majorTickMark val="none"/>
        <c:minorTickMark val="none"/>
        <c:tickLblPos val="none"/>
        <c:spPr>
          <a:ln w="9525">
            <a:noFill/>
          </a:ln>
        </c:spPr>
        <c:crossAx val="210417920"/>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sel="2" val="0"/>
</file>

<file path=xl/drawings/_rels/drawing1.xml.rels><?xml version="1.0" encoding="UTF-8" standalone="yes"?>
<Relationships xmlns="http://schemas.openxmlformats.org/package/2006/relationships"><Relationship Id="rId1" Type="http://schemas.openxmlformats.org/officeDocument/2006/relationships/image" Target="../media/image3.jp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6" Type="http://schemas.openxmlformats.org/officeDocument/2006/relationships/chart" Target="../charts/chart21.xml"/><Relationship Id="rId5" Type="http://schemas.openxmlformats.org/officeDocument/2006/relationships/chart" Target="../charts/chart20.xml"/><Relationship Id="rId4"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editAs="oneCell">
    <xdr:from>
      <xdr:col>2</xdr:col>
      <xdr:colOff>26553</xdr:colOff>
      <xdr:row>1</xdr:row>
      <xdr:rowOff>121039</xdr:rowOff>
    </xdr:from>
    <xdr:to>
      <xdr:col>3</xdr:col>
      <xdr:colOff>1464828</xdr:colOff>
      <xdr:row>3</xdr:row>
      <xdr:rowOff>302014</xdr:rowOff>
    </xdr:to>
    <xdr:pic>
      <xdr:nvPicPr>
        <xdr:cNvPr id="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93253" y="216289"/>
          <a:ext cx="2524125" cy="561975"/>
        </a:xfrm>
        <a:prstGeom prst="rect">
          <a:avLst/>
        </a:prstGeom>
        <a:noFill/>
        <a:ln w="1">
          <a:noFill/>
          <a:miter lim="800000"/>
          <a:headEnd/>
          <a:tailEnd type="none" w="med" len="med"/>
        </a:ln>
        <a:effectLst/>
      </xdr:spPr>
    </xdr:pic>
    <xdr:clientData/>
  </xdr:twoCellAnchor>
  <xdr:oneCellAnchor>
    <xdr:from>
      <xdr:col>6</xdr:col>
      <xdr:colOff>142875</xdr:colOff>
      <xdr:row>12</xdr:row>
      <xdr:rowOff>0</xdr:rowOff>
    </xdr:from>
    <xdr:ext cx="3196003" cy="1494127"/>
    <xdr:sp macro="" textlink="">
      <xdr:nvSpPr>
        <xdr:cNvPr id="4"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76197</xdr:rowOff>
    </xdr:from>
    <xdr:to>
      <xdr:col>9</xdr:col>
      <xdr:colOff>2275426</xdr:colOff>
      <xdr:row>56</xdr:row>
      <xdr:rowOff>171522</xdr:rowOff>
    </xdr:to>
    <xdr:grpSp>
      <xdr:nvGrpSpPr>
        <xdr:cNvPr id="5" name="Grupo 4"/>
        <xdr:cNvGrpSpPr/>
      </xdr:nvGrpSpPr>
      <xdr:grpSpPr>
        <a:xfrm>
          <a:off x="3257551" y="6162672"/>
          <a:ext cx="3675600" cy="3819600"/>
          <a:chOff x="3068960" y="5004048"/>
          <a:chExt cx="3384160" cy="3384160"/>
        </a:xfrm>
      </xdr:grpSpPr>
      <xdr:sp macro="" textlink="">
        <xdr:nvSpPr>
          <xdr:cNvPr id="6" name="Rectângulo 5"/>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9"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10" name="Rectângulo 9"/>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0"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1"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2"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3"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4"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5"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6"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7"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8"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9"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0"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1"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2"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3"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4"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5"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10283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142875</xdr:colOff>
      <xdr:row>0</xdr:row>
      <xdr:rowOff>0</xdr:rowOff>
    </xdr:from>
    <xdr:to>
      <xdr:col>14</xdr:col>
      <xdr:colOff>10283</xdr:colOff>
      <xdr:row>1</xdr:row>
      <xdr:rowOff>8550</xdr:rowOff>
    </xdr:to>
    <xdr:grpSp>
      <xdr:nvGrpSpPr>
        <xdr:cNvPr id="6" name="Grupo 5"/>
        <xdr:cNvGrpSpPr/>
      </xdr:nvGrpSpPr>
      <xdr:grpSpPr>
        <a:xfrm>
          <a:off x="6115050" y="0"/>
          <a:ext cx="64845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205740</xdr:colOff>
      <xdr:row>0</xdr:row>
      <xdr:rowOff>0</xdr:rowOff>
    </xdr:from>
    <xdr:to>
      <xdr:col>18</xdr:col>
      <xdr:colOff>6646</xdr:colOff>
      <xdr:row>1</xdr:row>
      <xdr:rowOff>6472</xdr:rowOff>
    </xdr:to>
    <xdr:grpSp>
      <xdr:nvGrpSpPr>
        <xdr:cNvPr id="19" name="Grupo 18"/>
        <xdr:cNvGrpSpPr/>
      </xdr:nvGrpSpPr>
      <xdr:grpSpPr>
        <a:xfrm>
          <a:off x="5996940" y="0"/>
          <a:ext cx="639106" cy="177922"/>
          <a:chOff x="4808367" y="7020272"/>
          <a:chExt cx="600833" cy="180000"/>
        </a:xfrm>
      </xdr:grpSpPr>
      <xdr:sp macro="" textlink="">
        <xdr:nvSpPr>
          <xdr:cNvPr id="20" name="Rectângulo 19"/>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85593" cy="16666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356993</xdr:colOff>
      <xdr:row>1</xdr:row>
      <xdr:rowOff>4740</xdr:rowOff>
    </xdr:to>
    <xdr:grpSp>
      <xdr:nvGrpSpPr>
        <xdr:cNvPr id="6" name="Grupo 5"/>
        <xdr:cNvGrpSpPr/>
      </xdr:nvGrpSpPr>
      <xdr:grpSpPr>
        <a:xfrm>
          <a:off x="66675" y="0"/>
          <a:ext cx="585593" cy="166665"/>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61245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76200</xdr:colOff>
          <xdr:row>27</xdr:row>
          <xdr:rowOff>142875</xdr:rowOff>
        </xdr:from>
        <xdr:to>
          <xdr:col>6</xdr:col>
          <xdr:colOff>114300</xdr:colOff>
          <xdr:row>29</xdr:row>
          <xdr:rowOff>133350</xdr:rowOff>
        </xdr:to>
        <xdr:sp macro="" textlink="">
          <xdr:nvSpPr>
            <xdr:cNvPr id="1025" name="Drop Down 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0.6445</cdr:x>
      <cdr:y>0.30914</cdr:y>
    </cdr:from>
    <cdr:to>
      <cdr:x>0.73793</cdr:x>
      <cdr:y>0.58914</cdr:y>
    </cdr:to>
    <cdr:sp macro="" textlink="">
      <cdr:nvSpPr>
        <cdr:cNvPr id="10" name="Text Box 5"/>
        <cdr:cNvSpPr txBox="1">
          <a:spLocks xmlns:a="http://schemas.openxmlformats.org/drawingml/2006/main" noChangeArrowheads="1"/>
        </cdr:cNvSpPr>
      </cdr:nvSpPr>
      <cdr:spPr bwMode="auto">
        <a:xfrm xmlns:a="http://schemas.openxmlformats.org/drawingml/2006/main">
          <a:off x="4174454" y="449828"/>
          <a:ext cx="605146" cy="40742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152401</xdr:colOff>
      <xdr:row>25</xdr:row>
      <xdr:rowOff>19050</xdr:rowOff>
    </xdr:from>
    <xdr:to>
      <xdr:col>7</xdr:col>
      <xdr:colOff>247650</xdr:colOff>
      <xdr:row>39</xdr:row>
      <xdr:rowOff>68100</xdr:rowOff>
    </xdr:to>
    <xdr:graphicFrame macro="">
      <xdr:nvGraphicFramePr>
        <xdr:cNvPr id="6"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276226</xdr:colOff>
      <xdr:row>25</xdr:row>
      <xdr:rowOff>19050</xdr:rowOff>
    </xdr:from>
    <xdr:to>
      <xdr:col>12</xdr:col>
      <xdr:colOff>476251</xdr:colOff>
      <xdr:row>39</xdr:row>
      <xdr:rowOff>66675</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7.xml><?xml version="1.0" encoding="utf-8"?>
<xdr:wsDr xmlns:xdr="http://schemas.openxmlformats.org/drawingml/2006/spreadsheetDrawing" xmlns:a="http://schemas.openxmlformats.org/drawingml/2006/main">
  <xdr:twoCellAnchor>
    <xdr:from>
      <xdr:col>12</xdr:col>
      <xdr:colOff>95250</xdr:colOff>
      <xdr:row>0</xdr:row>
      <xdr:rowOff>0</xdr:rowOff>
    </xdr:from>
    <xdr:to>
      <xdr:col>14</xdr:col>
      <xdr:colOff>10283</xdr:colOff>
      <xdr:row>1</xdr:row>
      <xdr:rowOff>8550</xdr:rowOff>
    </xdr:to>
    <xdr:grpSp>
      <xdr:nvGrpSpPr>
        <xdr:cNvPr id="14" name="Grupo 13"/>
        <xdr:cNvGrpSpPr/>
      </xdr:nvGrpSpPr>
      <xdr:grpSpPr>
        <a:xfrm>
          <a:off x="6076950" y="0"/>
          <a:ext cx="600833" cy="180000"/>
          <a:chOff x="4808367" y="7020272"/>
          <a:chExt cx="600833" cy="180000"/>
        </a:xfrm>
      </xdr:grpSpPr>
      <xdr:sp macro="" textlink="">
        <xdr:nvSpPr>
          <xdr:cNvPr id="15" name="Rectângulo 14"/>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6" name="Rectângulo 15"/>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98393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98393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0</xdr:row>
      <xdr:rowOff>0</xdr:rowOff>
    </xdr:from>
    <xdr:to>
      <xdr:col>3</xdr:col>
      <xdr:colOff>431073</xdr:colOff>
      <xdr:row>1</xdr:row>
      <xdr:rowOff>8550</xdr:rowOff>
    </xdr:to>
    <xdr:grpSp>
      <xdr:nvGrpSpPr>
        <xdr:cNvPr id="28" name="Grupo 27"/>
        <xdr:cNvGrpSpPr/>
      </xdr:nvGrpSpPr>
      <xdr:grpSpPr>
        <a:xfrm>
          <a:off x="57150" y="0"/>
          <a:ext cx="650148" cy="180000"/>
          <a:chOff x="4797152" y="7020272"/>
          <a:chExt cx="612048" cy="180000"/>
        </a:xfrm>
      </xdr:grpSpPr>
      <xdr:sp macro="" textlink="">
        <xdr:nvSpPr>
          <xdr:cNvPr id="29" name="Rectângulo 2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0" name="Rectângulo 2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1" name="Rectângulo 3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9.xml><?xml version="1.0" encoding="utf-8"?>
<c:userShapes xmlns:c="http://schemas.openxmlformats.org/drawingml/2006/chart">
  <cdr:relSizeAnchor xmlns:cdr="http://schemas.openxmlformats.org/drawingml/2006/chartDrawing">
    <cdr:from>
      <cdr:x>0.3113</cdr:x>
      <cdr:y>0.29984</cdr:y>
    </cdr:from>
    <cdr:to>
      <cdr:x>0.7665</cdr:x>
      <cdr:y>0.53075</cdr:y>
    </cdr:to>
    <cdr:sp macro="" textlink="">
      <cdr:nvSpPr>
        <cdr:cNvPr id="1890305" name="Text Box 1"/>
        <cdr:cNvSpPr txBox="1">
          <a:spLocks xmlns:a="http://schemas.openxmlformats.org/drawingml/2006/main" noChangeArrowheads="1"/>
        </cdr:cNvSpPr>
      </cdr:nvSpPr>
      <cdr:spPr bwMode="auto">
        <a:xfrm xmlns:a="http://schemas.openxmlformats.org/drawingml/2006/main">
          <a:off x="981447" y="519786"/>
          <a:ext cx="1435143"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0.7254</cdr:x>
      <cdr:y>0.5683</cdr:y>
    </cdr:from>
    <cdr:to>
      <cdr:x>0.97883</cdr:x>
      <cdr:y>0.76612</cdr:y>
    </cdr:to>
    <cdr:sp macro="" textlink="">
      <cdr:nvSpPr>
        <cdr:cNvPr id="1890306" name="Text Box 2"/>
        <cdr:cNvSpPr txBox="1">
          <a:spLocks xmlns:a="http://schemas.openxmlformats.org/drawingml/2006/main" noChangeArrowheads="1"/>
        </cdr:cNvSpPr>
      </cdr:nvSpPr>
      <cdr:spPr bwMode="auto">
        <a:xfrm xmlns:a="http://schemas.openxmlformats.org/drawingml/2006/main">
          <a:off x="2273208" y="985170"/>
          <a:ext cx="794180"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0.79518</cdr:x>
      <cdr:y>0.3371</cdr:y>
    </cdr:from>
    <cdr:to>
      <cdr:x>0.85241</cdr:x>
      <cdr:y>0.37097</cdr:y>
    </cdr:to>
    <cdr:sp macro="" textlink="">
      <cdr:nvSpPr>
        <cdr:cNvPr id="4" name="Conexão recta unidireccional 3"/>
        <cdr:cNvSpPr/>
      </cdr:nvSpPr>
      <cdr:spPr>
        <a:xfrm xmlns:a="http://schemas.openxmlformats.org/drawingml/2006/main" flipH="1" flipV="1">
          <a:off x="2514599" y="597226"/>
          <a:ext cx="180975" cy="59998"/>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2.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3.xml><?xml version="1.0" encoding="utf-8"?>
<c:userShapes xmlns:c="http://schemas.openxmlformats.org/drawingml/2006/chart">
  <cdr:relSizeAnchor xmlns:cdr="http://schemas.openxmlformats.org/drawingml/2006/chartDrawing">
    <cdr:from>
      <cdr:x>0.77204</cdr:x>
      <cdr:y>0.14835</cdr:y>
    </cdr:from>
    <cdr:to>
      <cdr:x>0.81155</cdr:x>
      <cdr:y>0.22527</cdr:y>
    </cdr:to>
    <cdr:sp macro="" textlink="">
      <cdr:nvSpPr>
        <cdr:cNvPr id="1888257" name="Line 1"/>
        <cdr:cNvSpPr>
          <a:spLocks xmlns:a="http://schemas.openxmlformats.org/drawingml/2006/main" noChangeShapeType="1"/>
        </cdr:cNvSpPr>
      </cdr:nvSpPr>
      <cdr:spPr bwMode="auto">
        <a:xfrm xmlns:a="http://schemas.openxmlformats.org/drawingml/2006/main" flipH="1">
          <a:off x="2419350" y="257175"/>
          <a:ext cx="123824" cy="133350"/>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4.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5"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7"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8" name="Grupo 7"/>
        <xdr:cNvGrpSpPr/>
      </xdr:nvGrpSpPr>
      <xdr:grpSpPr>
        <a:xfrm>
          <a:off x="6115050"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23"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4"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5"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33"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12" name="Grupo 11"/>
        <xdr:cNvGrpSpPr/>
      </xdr:nvGrpSpPr>
      <xdr:grpSpPr>
        <a:xfrm>
          <a:off x="66675" y="0"/>
          <a:ext cx="6120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47626</xdr:rowOff>
    </xdr:from>
    <xdr:to>
      <xdr:col>15</xdr:col>
      <xdr:colOff>209550</xdr:colOff>
      <xdr:row>70</xdr:row>
      <xdr:rowOff>9526</xdr:rowOff>
    </xdr:to>
    <xdr:sp macro="" textlink="">
      <xdr:nvSpPr>
        <xdr:cNvPr id="1465402" name="Text Box 2"/>
        <xdr:cNvSpPr txBox="1">
          <a:spLocks noChangeArrowheads="1"/>
        </xdr:cNvSpPr>
      </xdr:nvSpPr>
      <xdr:spPr bwMode="auto">
        <a:xfrm>
          <a:off x="133350" y="219076"/>
          <a:ext cx="3305175" cy="99822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16" name="Grupo 15"/>
        <xdr:cNvGrpSpPr/>
      </xdr:nvGrpSpPr>
      <xdr:grpSpPr>
        <a:xfrm>
          <a:off x="6143625" y="0"/>
          <a:ext cx="612048" cy="180000"/>
          <a:chOff x="4797152" y="7020272"/>
          <a:chExt cx="612048" cy="180000"/>
        </a:xfrm>
      </xdr:grpSpPr>
      <xdr:sp macro="" textlink="">
        <xdr:nvSpPr>
          <xdr:cNvPr id="17" name="Rectângulo 1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8" name="Rectângulo 17"/>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9" name="Rectângulo 1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5953125" y="0"/>
          <a:ext cx="5548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0</xdr:colOff>
      <xdr:row>1</xdr:row>
      <xdr:rowOff>8550</xdr:rowOff>
    </xdr:to>
    <xdr:grpSp>
      <xdr:nvGrpSpPr>
        <xdr:cNvPr id="2" name="Grupo 1"/>
        <xdr:cNvGrpSpPr/>
      </xdr:nvGrpSpPr>
      <xdr:grpSpPr>
        <a:xfrm>
          <a:off x="6057900" y="0"/>
          <a:ext cx="600075"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0</xdr:colOff>
      <xdr:row>1</xdr:row>
      <xdr:rowOff>8550</xdr:rowOff>
    </xdr:to>
    <xdr:grpSp>
      <xdr:nvGrpSpPr>
        <xdr:cNvPr id="6" name="Grupo 5"/>
        <xdr:cNvGrpSpPr/>
      </xdr:nvGrpSpPr>
      <xdr:grpSpPr>
        <a:xfrm>
          <a:off x="6057900" y="0"/>
          <a:ext cx="600075"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efreshError="1">
        <row r="7">
          <cell r="E7">
            <v>4</v>
          </cell>
        </row>
      </sheetData>
      <sheetData sheetId="3" refreshError="1"/>
      <sheetData sheetId="4" refreshError="1"/>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5.bin"/><Relationship Id="rId1" Type="http://schemas.openxmlformats.org/officeDocument/2006/relationships/hyperlink" Target="https://www.ine.p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drawing" Target="../drawings/drawing35.xml"/><Relationship Id="rId4" Type="http://schemas.openxmlformats.org/officeDocument/2006/relationships/printerSettings" Target="../printerSettings/printerSettings30.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drawing" Target="../drawings/drawing36.xml"/><Relationship Id="rId4" Type="http://schemas.openxmlformats.org/officeDocument/2006/relationships/printerSettings" Target="../printerSettings/printerSettings34.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37.bin"/><Relationship Id="rId7" Type="http://schemas.openxmlformats.org/officeDocument/2006/relationships/printerSettings" Target="../printerSettings/printerSettings38.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hyperlink" Target="http://www.gep.mtsss.gov.pt/" TargetMode="External"/><Relationship Id="rId5" Type="http://schemas.openxmlformats.org/officeDocument/2006/relationships/hyperlink" Target="mailto:gep.dados@gep.mtsss.pt" TargetMode="External"/><Relationship Id="rId4" Type="http://schemas.openxmlformats.org/officeDocument/2006/relationships/hyperlink" Target="http://www.gep.mts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L62"/>
  <sheetViews>
    <sheetView showGridLines="0" tabSelected="1" showRuler="0" zoomScaleNormal="100" workbookViewId="0"/>
  </sheetViews>
  <sheetFormatPr defaultRowHeight="12.75" x14ac:dyDescent="0.2"/>
  <cols>
    <col min="1" max="1" width="1.42578125" style="131" customWidth="1"/>
    <col min="2" max="2" width="2.5703125" style="131" customWidth="1"/>
    <col min="3" max="3" width="16.28515625" style="131" customWidth="1"/>
    <col min="4" max="4" width="22.28515625" style="131" customWidth="1"/>
    <col min="5" max="5" width="2.5703125" style="255" customWidth="1"/>
    <col min="6" max="6" width="1" style="131" customWidth="1"/>
    <col min="7" max="7" width="14" style="131" customWidth="1"/>
    <col min="8" max="8" width="5.5703125" style="131" customWidth="1"/>
    <col min="9" max="9" width="4.140625" style="131" customWidth="1"/>
    <col min="10" max="10" width="34.5703125" style="131" customWidth="1"/>
    <col min="11" max="11" width="2.42578125" style="131" customWidth="1"/>
    <col min="12" max="12" width="1.42578125" style="131" customWidth="1"/>
    <col min="13" max="16384" width="9.140625" style="131"/>
  </cols>
  <sheetData>
    <row r="1" spans="1:12" ht="7.5" customHeight="1" x14ac:dyDescent="0.2">
      <c r="A1" s="269"/>
      <c r="B1" s="266"/>
      <c r="C1" s="266"/>
      <c r="D1" s="266"/>
      <c r="E1" s="718"/>
      <c r="F1" s="266"/>
      <c r="G1" s="266"/>
      <c r="H1" s="266"/>
      <c r="I1" s="266"/>
      <c r="J1" s="266"/>
      <c r="K1" s="266"/>
      <c r="L1" s="266"/>
    </row>
    <row r="2" spans="1:12" ht="17.25" customHeight="1" x14ac:dyDescent="0.2">
      <c r="A2" s="269"/>
      <c r="B2" s="247"/>
      <c r="C2" s="248"/>
      <c r="D2" s="248"/>
      <c r="E2" s="719"/>
      <c r="F2" s="248"/>
      <c r="G2" s="248"/>
      <c r="H2" s="248"/>
      <c r="I2" s="249"/>
      <c r="J2" s="250"/>
      <c r="K2" s="250"/>
      <c r="L2" s="269"/>
    </row>
    <row r="3" spans="1:12" x14ac:dyDescent="0.2">
      <c r="A3" s="269"/>
      <c r="B3" s="247"/>
      <c r="C3" s="248"/>
      <c r="D3" s="248"/>
      <c r="E3" s="719"/>
      <c r="F3" s="248"/>
      <c r="G3" s="248"/>
      <c r="H3" s="248"/>
      <c r="I3" s="249"/>
      <c r="J3" s="247"/>
      <c r="K3" s="250"/>
      <c r="L3" s="269"/>
    </row>
    <row r="4" spans="1:12" ht="33.75" customHeight="1" x14ac:dyDescent="0.2">
      <c r="A4" s="269"/>
      <c r="B4" s="247"/>
      <c r="C4" s="1413" t="s">
        <v>421</v>
      </c>
      <c r="D4" s="1413"/>
      <c r="E4" s="1413"/>
      <c r="F4" s="1413"/>
      <c r="G4" s="896"/>
      <c r="H4" s="249"/>
      <c r="I4" s="249"/>
      <c r="J4" s="251" t="s">
        <v>35</v>
      </c>
      <c r="K4" s="247"/>
      <c r="L4" s="269"/>
    </row>
    <row r="5" spans="1:12" s="136" customFormat="1" ht="12.75" customHeight="1" x14ac:dyDescent="0.2">
      <c r="A5" s="271"/>
      <c r="B5" s="1414"/>
      <c r="C5" s="1414"/>
      <c r="D5" s="1414"/>
      <c r="E5" s="1414"/>
      <c r="F5" s="266"/>
      <c r="G5" s="252"/>
      <c r="H5" s="252"/>
      <c r="I5" s="252"/>
      <c r="J5" s="253"/>
      <c r="K5" s="254"/>
      <c r="L5" s="269"/>
    </row>
    <row r="6" spans="1:12" ht="12.75" customHeight="1" x14ac:dyDescent="0.2">
      <c r="A6" s="269"/>
      <c r="B6" s="269"/>
      <c r="C6" s="266"/>
      <c r="D6" s="266"/>
      <c r="E6" s="718"/>
      <c r="F6" s="266"/>
      <c r="G6" s="252"/>
      <c r="H6" s="252"/>
      <c r="I6" s="252"/>
      <c r="J6" s="253"/>
      <c r="K6" s="254"/>
      <c r="L6" s="269"/>
    </row>
    <row r="7" spans="1:12" ht="12.75" customHeight="1" x14ac:dyDescent="0.2">
      <c r="A7" s="269"/>
      <c r="B7" s="269"/>
      <c r="C7" s="266"/>
      <c r="D7" s="266"/>
      <c r="E7" s="718"/>
      <c r="F7" s="266"/>
      <c r="G7" s="252"/>
      <c r="H7" s="252"/>
      <c r="I7" s="265"/>
      <c r="J7" s="253"/>
      <c r="K7" s="254"/>
      <c r="L7" s="269"/>
    </row>
    <row r="8" spans="1:12" ht="12.75" customHeight="1" x14ac:dyDescent="0.2">
      <c r="A8" s="269"/>
      <c r="B8" s="269"/>
      <c r="C8" s="266"/>
      <c r="D8" s="266"/>
      <c r="E8" s="718"/>
      <c r="F8" s="266"/>
      <c r="G8" s="252"/>
      <c r="H8" s="252"/>
      <c r="I8" s="265"/>
      <c r="J8" s="253"/>
      <c r="K8" s="254"/>
      <c r="L8" s="269"/>
    </row>
    <row r="9" spans="1:12" ht="12.75" customHeight="1" x14ac:dyDescent="0.2">
      <c r="A9" s="269"/>
      <c r="B9" s="269"/>
      <c r="C9" s="266"/>
      <c r="D9" s="266"/>
      <c r="E9" s="718"/>
      <c r="F9" s="266"/>
      <c r="G9" s="252"/>
      <c r="H9" s="252"/>
      <c r="I9" s="265"/>
      <c r="J9" s="253"/>
      <c r="K9" s="254"/>
      <c r="L9" s="269"/>
    </row>
    <row r="10" spans="1:12" ht="12.75" customHeight="1" x14ac:dyDescent="0.2">
      <c r="A10" s="269"/>
      <c r="B10" s="269"/>
      <c r="C10" s="266"/>
      <c r="D10" s="266"/>
      <c r="E10" s="718"/>
      <c r="F10" s="266"/>
      <c r="G10" s="252"/>
      <c r="H10" s="252"/>
      <c r="I10" s="252"/>
      <c r="J10" s="253"/>
      <c r="K10" s="254"/>
      <c r="L10" s="269"/>
    </row>
    <row r="11" spans="1:12" ht="12.75" customHeight="1" x14ac:dyDescent="0.2">
      <c r="A11" s="269"/>
      <c r="B11" s="269"/>
      <c r="C11" s="266"/>
      <c r="D11" s="266"/>
      <c r="E11" s="718"/>
      <c r="F11" s="266"/>
      <c r="G11" s="252"/>
      <c r="H11" s="252"/>
      <c r="I11" s="252"/>
      <c r="J11" s="253"/>
      <c r="K11" s="254"/>
      <c r="L11" s="269"/>
    </row>
    <row r="12" spans="1:12" ht="12.75" customHeight="1" x14ac:dyDescent="0.2">
      <c r="A12" s="269"/>
      <c r="B12" s="269"/>
      <c r="C12" s="266"/>
      <c r="D12" s="266"/>
      <c r="E12" s="718"/>
      <c r="F12" s="266"/>
      <c r="G12" s="252"/>
      <c r="H12" s="252"/>
      <c r="I12" s="252"/>
      <c r="J12" s="253"/>
      <c r="K12" s="254"/>
      <c r="L12" s="269"/>
    </row>
    <row r="13" spans="1:12" x14ac:dyDescent="0.2">
      <c r="A13" s="269"/>
      <c r="B13" s="269"/>
      <c r="C13" s="266"/>
      <c r="D13" s="266"/>
      <c r="E13" s="718"/>
      <c r="F13" s="266"/>
      <c r="G13" s="252"/>
      <c r="H13" s="252"/>
      <c r="I13" s="252"/>
      <c r="J13" s="253"/>
      <c r="K13" s="254"/>
      <c r="L13" s="269"/>
    </row>
    <row r="14" spans="1:12" x14ac:dyDescent="0.2">
      <c r="A14" s="269"/>
      <c r="B14" s="281" t="s">
        <v>27</v>
      </c>
      <c r="C14" s="279"/>
      <c r="D14" s="279"/>
      <c r="E14" s="720"/>
      <c r="F14" s="266"/>
      <c r="G14" s="252"/>
      <c r="H14" s="252"/>
      <c r="I14" s="252"/>
      <c r="J14" s="253"/>
      <c r="K14" s="254"/>
      <c r="L14" s="269"/>
    </row>
    <row r="15" spans="1:12" ht="13.5" thickBot="1" x14ac:dyDescent="0.25">
      <c r="A15" s="269"/>
      <c r="B15" s="269"/>
      <c r="C15" s="266"/>
      <c r="D15" s="266"/>
      <c r="E15" s="718"/>
      <c r="F15" s="266"/>
      <c r="G15" s="252"/>
      <c r="H15" s="252"/>
      <c r="I15" s="252"/>
      <c r="J15" s="253"/>
      <c r="K15" s="254"/>
      <c r="L15" s="269"/>
    </row>
    <row r="16" spans="1:12" ht="13.5" thickBot="1" x14ac:dyDescent="0.25">
      <c r="A16" s="269"/>
      <c r="B16" s="286"/>
      <c r="C16" s="275" t="s">
        <v>21</v>
      </c>
      <c r="D16" s="275"/>
      <c r="E16" s="721">
        <v>3</v>
      </c>
      <c r="F16" s="266"/>
      <c r="G16" s="252"/>
      <c r="H16" s="252"/>
      <c r="I16" s="252"/>
      <c r="J16" s="253"/>
      <c r="K16" s="254"/>
      <c r="L16" s="269"/>
    </row>
    <row r="17" spans="1:12" ht="13.5" thickBot="1" x14ac:dyDescent="0.25">
      <c r="A17" s="269"/>
      <c r="B17" s="269"/>
      <c r="C17" s="280"/>
      <c r="D17" s="280"/>
      <c r="E17" s="722"/>
      <c r="F17" s="266"/>
      <c r="G17" s="252"/>
      <c r="H17" s="252"/>
      <c r="I17" s="252"/>
      <c r="J17" s="253"/>
      <c r="K17" s="254"/>
      <c r="L17" s="269"/>
    </row>
    <row r="18" spans="1:12" ht="13.5" thickBot="1" x14ac:dyDescent="0.25">
      <c r="A18" s="269"/>
      <c r="B18" s="286"/>
      <c r="C18" s="275" t="s">
        <v>33</v>
      </c>
      <c r="D18" s="275"/>
      <c r="E18" s="723">
        <v>4</v>
      </c>
      <c r="F18" s="266"/>
      <c r="G18" s="252"/>
      <c r="H18" s="252"/>
      <c r="I18" s="252"/>
      <c r="J18" s="253"/>
      <c r="K18" s="254"/>
      <c r="L18" s="269"/>
    </row>
    <row r="19" spans="1:12" ht="13.5" thickBot="1" x14ac:dyDescent="0.25">
      <c r="A19" s="269"/>
      <c r="B19" s="270"/>
      <c r="C19" s="274"/>
      <c r="D19" s="274"/>
      <c r="E19" s="724"/>
      <c r="F19" s="266"/>
      <c r="G19" s="252"/>
      <c r="H19" s="252"/>
      <c r="I19" s="252"/>
      <c r="J19" s="253"/>
      <c r="K19" s="254"/>
      <c r="L19" s="269"/>
    </row>
    <row r="20" spans="1:12" ht="13.5" customHeight="1" thickBot="1" x14ac:dyDescent="0.25">
      <c r="A20" s="269"/>
      <c r="B20" s="285"/>
      <c r="C20" s="1415" t="s">
        <v>32</v>
      </c>
      <c r="D20" s="1416"/>
      <c r="E20" s="723">
        <v>6</v>
      </c>
      <c r="F20" s="266"/>
      <c r="G20" s="252"/>
      <c r="H20" s="252"/>
      <c r="I20" s="252"/>
      <c r="J20" s="253"/>
      <c r="K20" s="254"/>
      <c r="L20" s="269"/>
    </row>
    <row r="21" spans="1:12" x14ac:dyDescent="0.2">
      <c r="A21" s="269"/>
      <c r="B21" s="277"/>
      <c r="C21" s="1412" t="s">
        <v>2</v>
      </c>
      <c r="D21" s="1412"/>
      <c r="E21" s="722">
        <v>6</v>
      </c>
      <c r="F21" s="266"/>
      <c r="G21" s="252"/>
      <c r="H21" s="252"/>
      <c r="I21" s="252"/>
      <c r="J21" s="253"/>
      <c r="K21" s="254"/>
      <c r="L21" s="269"/>
    </row>
    <row r="22" spans="1:12" x14ac:dyDescent="0.2">
      <c r="A22" s="269"/>
      <c r="B22" s="277"/>
      <c r="C22" s="1412" t="s">
        <v>13</v>
      </c>
      <c r="D22" s="1412"/>
      <c r="E22" s="722">
        <v>7</v>
      </c>
      <c r="F22" s="266"/>
      <c r="G22" s="252"/>
      <c r="H22" s="252"/>
      <c r="I22" s="252"/>
      <c r="J22" s="253"/>
      <c r="K22" s="254"/>
      <c r="L22" s="269"/>
    </row>
    <row r="23" spans="1:12" x14ac:dyDescent="0.2">
      <c r="A23" s="269"/>
      <c r="B23" s="277"/>
      <c r="C23" s="1412" t="s">
        <v>7</v>
      </c>
      <c r="D23" s="1412"/>
      <c r="E23" s="722">
        <v>8</v>
      </c>
      <c r="F23" s="266"/>
      <c r="G23" s="252"/>
      <c r="H23" s="252"/>
      <c r="I23" s="252"/>
      <c r="J23" s="253"/>
      <c r="K23" s="254"/>
      <c r="L23" s="269"/>
    </row>
    <row r="24" spans="1:12" x14ac:dyDescent="0.2">
      <c r="A24" s="269"/>
      <c r="B24" s="278"/>
      <c r="C24" s="1412" t="s">
        <v>397</v>
      </c>
      <c r="D24" s="1412"/>
      <c r="E24" s="722">
        <v>9</v>
      </c>
      <c r="F24" s="266"/>
      <c r="G24" s="256"/>
      <c r="H24" s="252"/>
      <c r="I24" s="252"/>
      <c r="J24" s="253"/>
      <c r="K24" s="254"/>
      <c r="L24" s="269"/>
    </row>
    <row r="25" spans="1:12" ht="22.5" customHeight="1" x14ac:dyDescent="0.2">
      <c r="A25" s="269"/>
      <c r="B25" s="272"/>
      <c r="C25" s="1417" t="s">
        <v>28</v>
      </c>
      <c r="D25" s="1417"/>
      <c r="E25" s="722">
        <v>10</v>
      </c>
      <c r="F25" s="266"/>
      <c r="G25" s="252"/>
      <c r="H25" s="252"/>
      <c r="I25" s="252"/>
      <c r="J25" s="253"/>
      <c r="K25" s="254"/>
      <c r="L25" s="269"/>
    </row>
    <row r="26" spans="1:12" x14ac:dyDescent="0.2">
      <c r="A26" s="269"/>
      <c r="B26" s="272"/>
      <c r="C26" s="1412" t="s">
        <v>25</v>
      </c>
      <c r="D26" s="1412"/>
      <c r="E26" s="722">
        <v>11</v>
      </c>
      <c r="F26" s="266"/>
      <c r="G26" s="252"/>
      <c r="H26" s="252"/>
      <c r="I26" s="252"/>
      <c r="J26" s="253"/>
      <c r="K26" s="254"/>
      <c r="L26" s="269"/>
    </row>
    <row r="27" spans="1:12" ht="12.75" customHeight="1" thickBot="1" x14ac:dyDescent="0.25">
      <c r="A27" s="269"/>
      <c r="B27" s="266"/>
      <c r="C27" s="1401"/>
      <c r="D27" s="1401"/>
      <c r="E27" s="722"/>
      <c r="F27" s="266"/>
      <c r="G27" s="252"/>
      <c r="H27" s="1418">
        <v>43435</v>
      </c>
      <c r="I27" s="1419"/>
      <c r="J27" s="1419"/>
      <c r="K27" s="256"/>
      <c r="L27" s="269"/>
    </row>
    <row r="28" spans="1:12" ht="13.5" customHeight="1" thickBot="1" x14ac:dyDescent="0.25">
      <c r="A28" s="269"/>
      <c r="B28" s="348"/>
      <c r="C28" s="1420" t="s">
        <v>12</v>
      </c>
      <c r="D28" s="1416"/>
      <c r="E28" s="723">
        <v>12</v>
      </c>
      <c r="F28" s="266"/>
      <c r="G28" s="252"/>
      <c r="H28" s="1419"/>
      <c r="I28" s="1419"/>
      <c r="J28" s="1419"/>
      <c r="K28" s="256"/>
      <c r="L28" s="269"/>
    </row>
    <row r="29" spans="1:12" ht="12.75" hidden="1" customHeight="1" x14ac:dyDescent="0.2">
      <c r="A29" s="269"/>
      <c r="B29" s="267"/>
      <c r="C29" s="1412" t="s">
        <v>45</v>
      </c>
      <c r="D29" s="1412"/>
      <c r="E29" s="722">
        <v>12</v>
      </c>
      <c r="F29" s="266"/>
      <c r="G29" s="252"/>
      <c r="H29" s="1419"/>
      <c r="I29" s="1419"/>
      <c r="J29" s="1419"/>
      <c r="K29" s="256"/>
      <c r="L29" s="269"/>
    </row>
    <row r="30" spans="1:12" ht="22.5" customHeight="1" x14ac:dyDescent="0.2">
      <c r="A30" s="269"/>
      <c r="B30" s="267"/>
      <c r="C30" s="1421" t="s">
        <v>398</v>
      </c>
      <c r="D30" s="1421"/>
      <c r="E30" s="722">
        <v>12</v>
      </c>
      <c r="F30" s="266"/>
      <c r="G30" s="252"/>
      <c r="H30" s="1419"/>
      <c r="I30" s="1419"/>
      <c r="J30" s="1419"/>
      <c r="K30" s="256"/>
      <c r="L30" s="269"/>
    </row>
    <row r="31" spans="1:12" ht="12.75" customHeight="1" thickBot="1" x14ac:dyDescent="0.25">
      <c r="A31" s="269"/>
      <c r="B31" s="272"/>
      <c r="C31" s="276"/>
      <c r="D31" s="276"/>
      <c r="E31" s="724"/>
      <c r="F31" s="266"/>
      <c r="G31" s="252"/>
      <c r="H31" s="1419"/>
      <c r="I31" s="1419"/>
      <c r="J31" s="1419"/>
      <c r="K31" s="256"/>
      <c r="L31" s="269"/>
    </row>
    <row r="32" spans="1:12" ht="13.5" customHeight="1" thickBot="1" x14ac:dyDescent="0.25">
      <c r="A32" s="269"/>
      <c r="B32" s="284"/>
      <c r="C32" s="1402" t="s">
        <v>11</v>
      </c>
      <c r="D32" s="1402"/>
      <c r="E32" s="723">
        <v>13</v>
      </c>
      <c r="F32" s="266"/>
      <c r="G32" s="252"/>
      <c r="H32" s="1419"/>
      <c r="I32" s="1419"/>
      <c r="J32" s="1419"/>
      <c r="K32" s="256"/>
      <c r="L32" s="269"/>
    </row>
    <row r="33" spans="1:12" ht="12.75" customHeight="1" x14ac:dyDescent="0.2">
      <c r="A33" s="269"/>
      <c r="B33" s="267"/>
      <c r="C33" s="1422" t="s">
        <v>18</v>
      </c>
      <c r="D33" s="1422"/>
      <c r="E33" s="722">
        <v>13</v>
      </c>
      <c r="F33" s="266"/>
      <c r="G33" s="252"/>
      <c r="H33" s="1419"/>
      <c r="I33" s="1419"/>
      <c r="J33" s="1419"/>
      <c r="K33" s="256"/>
      <c r="L33" s="269"/>
    </row>
    <row r="34" spans="1:12" ht="12.75" customHeight="1" x14ac:dyDescent="0.2">
      <c r="A34" s="269"/>
      <c r="B34" s="267"/>
      <c r="C34" s="1423" t="s">
        <v>8</v>
      </c>
      <c r="D34" s="1423"/>
      <c r="E34" s="722">
        <v>14</v>
      </c>
      <c r="F34" s="266"/>
      <c r="G34" s="252"/>
      <c r="H34" s="257"/>
      <c r="I34" s="257"/>
      <c r="J34" s="257"/>
      <c r="K34" s="256"/>
      <c r="L34" s="269"/>
    </row>
    <row r="35" spans="1:12" ht="12.75" customHeight="1" x14ac:dyDescent="0.2">
      <c r="A35" s="269"/>
      <c r="B35" s="267"/>
      <c r="C35" s="1423" t="s">
        <v>26</v>
      </c>
      <c r="D35" s="1423"/>
      <c r="E35" s="722">
        <v>14</v>
      </c>
      <c r="F35" s="266"/>
      <c r="G35" s="252"/>
      <c r="H35" s="257"/>
      <c r="I35" s="257"/>
      <c r="J35" s="257"/>
      <c r="K35" s="256"/>
      <c r="L35" s="269"/>
    </row>
    <row r="36" spans="1:12" ht="12.75" customHeight="1" x14ac:dyDescent="0.2">
      <c r="A36" s="269"/>
      <c r="B36" s="267"/>
      <c r="C36" s="1423" t="s">
        <v>6</v>
      </c>
      <c r="D36" s="1423"/>
      <c r="E36" s="722">
        <v>15</v>
      </c>
      <c r="F36" s="266"/>
      <c r="G36" s="252"/>
      <c r="H36" s="257"/>
      <c r="I36" s="257"/>
      <c r="J36" s="257"/>
      <c r="K36" s="256"/>
      <c r="L36" s="269"/>
    </row>
    <row r="37" spans="1:12" ht="12.75" customHeight="1" x14ac:dyDescent="0.2">
      <c r="A37" s="269"/>
      <c r="B37" s="267"/>
      <c r="C37" s="1422" t="s">
        <v>48</v>
      </c>
      <c r="D37" s="1422"/>
      <c r="E37" s="722">
        <v>16</v>
      </c>
      <c r="F37" s="266"/>
      <c r="G37" s="252"/>
      <c r="H37" s="257"/>
      <c r="I37" s="257"/>
      <c r="J37" s="257"/>
      <c r="K37" s="256"/>
      <c r="L37" s="269"/>
    </row>
    <row r="38" spans="1:12" ht="12.75" customHeight="1" x14ac:dyDescent="0.2">
      <c r="A38" s="269"/>
      <c r="B38" s="273"/>
      <c r="C38" s="1423" t="s">
        <v>14</v>
      </c>
      <c r="D38" s="1423"/>
      <c r="E38" s="722">
        <v>16</v>
      </c>
      <c r="F38" s="266"/>
      <c r="G38" s="252"/>
      <c r="H38" s="252"/>
      <c r="I38" s="252"/>
      <c r="J38" s="253"/>
      <c r="K38" s="254"/>
      <c r="L38" s="269"/>
    </row>
    <row r="39" spans="1:12" ht="12.75" customHeight="1" x14ac:dyDescent="0.2">
      <c r="A39" s="269"/>
      <c r="B39" s="267"/>
      <c r="C39" s="1412" t="s">
        <v>31</v>
      </c>
      <c r="D39" s="1412"/>
      <c r="E39" s="722">
        <v>17</v>
      </c>
      <c r="F39" s="266"/>
      <c r="G39" s="252"/>
      <c r="H39" s="252"/>
      <c r="I39" s="252"/>
      <c r="J39" s="258"/>
      <c r="K39" s="258"/>
      <c r="L39" s="269"/>
    </row>
    <row r="40" spans="1:12" ht="13.5" thickBot="1" x14ac:dyDescent="0.25">
      <c r="A40" s="269"/>
      <c r="B40" s="269"/>
      <c r="C40" s="266"/>
      <c r="D40" s="266"/>
      <c r="E40" s="724"/>
      <c r="F40" s="266"/>
      <c r="G40" s="252"/>
      <c r="H40" s="252"/>
      <c r="I40" s="252"/>
      <c r="J40" s="258"/>
      <c r="K40" s="258"/>
      <c r="L40" s="269"/>
    </row>
    <row r="41" spans="1:12" ht="13.5" customHeight="1" thickBot="1" x14ac:dyDescent="0.25">
      <c r="A41" s="269"/>
      <c r="B41" s="332"/>
      <c r="C41" s="1424" t="s">
        <v>29</v>
      </c>
      <c r="D41" s="1416"/>
      <c r="E41" s="723">
        <v>18</v>
      </c>
      <c r="F41" s="266"/>
      <c r="G41" s="252"/>
      <c r="H41" s="252"/>
      <c r="I41" s="252"/>
      <c r="J41" s="258"/>
      <c r="K41" s="258"/>
      <c r="L41" s="269"/>
    </row>
    <row r="42" spans="1:12" x14ac:dyDescent="0.2">
      <c r="A42" s="269"/>
      <c r="B42" s="269"/>
      <c r="C42" s="1412" t="s">
        <v>30</v>
      </c>
      <c r="D42" s="1412"/>
      <c r="E42" s="722">
        <v>18</v>
      </c>
      <c r="F42" s="266"/>
      <c r="G42" s="252"/>
      <c r="H42" s="252"/>
      <c r="I42" s="252"/>
      <c r="J42" s="259"/>
      <c r="K42" s="259"/>
      <c r="L42" s="269"/>
    </row>
    <row r="43" spans="1:12" x14ac:dyDescent="0.2">
      <c r="A43" s="269"/>
      <c r="B43" s="273"/>
      <c r="C43" s="1412" t="s">
        <v>0</v>
      </c>
      <c r="D43" s="1412"/>
      <c r="E43" s="722">
        <v>19</v>
      </c>
      <c r="F43" s="266"/>
      <c r="G43" s="252"/>
      <c r="H43" s="252"/>
      <c r="I43" s="252"/>
      <c r="J43" s="260"/>
      <c r="K43" s="261"/>
      <c r="L43" s="269"/>
    </row>
    <row r="44" spans="1:12" x14ac:dyDescent="0.2">
      <c r="A44" s="269"/>
      <c r="B44" s="273"/>
      <c r="C44" s="1412" t="s">
        <v>502</v>
      </c>
      <c r="D44" s="1412"/>
      <c r="E44" s="722">
        <v>19</v>
      </c>
      <c r="F44" s="266"/>
      <c r="G44" s="252"/>
      <c r="H44" s="252"/>
      <c r="I44" s="252"/>
      <c r="J44" s="260"/>
      <c r="K44" s="261"/>
      <c r="L44" s="269"/>
    </row>
    <row r="45" spans="1:12" x14ac:dyDescent="0.2">
      <c r="A45" s="269"/>
      <c r="B45" s="273"/>
      <c r="C45" s="1412" t="s">
        <v>16</v>
      </c>
      <c r="D45" s="1412"/>
      <c r="E45" s="725">
        <v>19</v>
      </c>
      <c r="F45" s="274"/>
      <c r="G45" s="262"/>
      <c r="H45" s="263"/>
      <c r="I45" s="262"/>
      <c r="J45" s="262"/>
      <c r="K45" s="262"/>
      <c r="L45" s="269"/>
    </row>
    <row r="46" spans="1:12" x14ac:dyDescent="0.2">
      <c r="A46" s="269"/>
      <c r="B46" s="273"/>
      <c r="C46" s="1401" t="s">
        <v>497</v>
      </c>
      <c r="D46" s="1401"/>
      <c r="E46" s="725">
        <v>19</v>
      </c>
      <c r="F46" s="274"/>
      <c r="G46" s="262"/>
      <c r="H46" s="263"/>
      <c r="I46" s="262"/>
      <c r="J46" s="262"/>
      <c r="K46" s="262"/>
      <c r="L46" s="269"/>
    </row>
    <row r="47" spans="1:12" ht="12.75" customHeight="1" x14ac:dyDescent="0.2">
      <c r="A47" s="269"/>
      <c r="B47" s="272"/>
      <c r="C47" s="1401" t="s">
        <v>499</v>
      </c>
      <c r="D47" s="1401"/>
      <c r="E47" s="725">
        <v>20</v>
      </c>
      <c r="F47" s="268"/>
      <c r="G47" s="260"/>
      <c r="H47" s="263"/>
      <c r="I47" s="260"/>
      <c r="J47" s="260"/>
      <c r="K47" s="261"/>
      <c r="L47" s="269"/>
    </row>
    <row r="48" spans="1:12" ht="13.5" customHeight="1" x14ac:dyDescent="0.2">
      <c r="A48" s="269"/>
      <c r="B48" s="272"/>
      <c r="C48" s="1401" t="s">
        <v>1</v>
      </c>
      <c r="D48" s="1401"/>
      <c r="E48" s="725">
        <v>20</v>
      </c>
      <c r="F48" s="268"/>
      <c r="G48" s="260"/>
      <c r="H48" s="263"/>
      <c r="I48" s="260"/>
      <c r="J48" s="260"/>
      <c r="K48" s="261"/>
      <c r="L48" s="269"/>
    </row>
    <row r="49" spans="1:12" x14ac:dyDescent="0.2">
      <c r="A49" s="269"/>
      <c r="B49" s="272"/>
      <c r="C49" s="1401" t="s">
        <v>22</v>
      </c>
      <c r="D49" s="1401"/>
      <c r="E49" s="726">
        <v>20</v>
      </c>
      <c r="F49" s="268"/>
      <c r="G49" s="260"/>
      <c r="H49" s="263"/>
      <c r="I49" s="260"/>
      <c r="J49" s="260"/>
      <c r="K49" s="261"/>
      <c r="L49" s="269"/>
    </row>
    <row r="50" spans="1:12" ht="13.5" customHeight="1" thickBot="1" x14ac:dyDescent="0.25">
      <c r="A50" s="269"/>
      <c r="B50" s="728"/>
      <c r="C50" s="728"/>
      <c r="D50" s="728"/>
      <c r="E50" s="728"/>
      <c r="F50" s="268"/>
      <c r="G50" s="260"/>
      <c r="H50" s="263"/>
      <c r="I50" s="260"/>
      <c r="J50" s="260"/>
      <c r="K50" s="261"/>
      <c r="L50" s="269"/>
    </row>
    <row r="51" spans="1:12" ht="13.5" customHeight="1" thickBot="1" x14ac:dyDescent="0.25">
      <c r="A51" s="269"/>
      <c r="B51" s="287"/>
      <c r="C51" s="1415" t="s">
        <v>38</v>
      </c>
      <c r="D51" s="1416"/>
      <c r="E51" s="721">
        <v>21</v>
      </c>
      <c r="F51" s="268"/>
      <c r="G51" s="260"/>
      <c r="H51" s="263"/>
      <c r="I51" s="260"/>
      <c r="J51" s="260"/>
      <c r="K51" s="261"/>
      <c r="L51" s="269"/>
    </row>
    <row r="52" spans="1:12" x14ac:dyDescent="0.2">
      <c r="A52" s="269"/>
      <c r="B52" s="272"/>
      <c r="C52" s="1412" t="s">
        <v>47</v>
      </c>
      <c r="D52" s="1412"/>
      <c r="E52" s="725">
        <v>21</v>
      </c>
      <c r="F52" s="274"/>
      <c r="G52" s="262"/>
      <c r="H52" s="263"/>
      <c r="I52" s="262"/>
      <c r="J52" s="262"/>
      <c r="K52" s="262"/>
      <c r="L52" s="269"/>
    </row>
    <row r="53" spans="1:12" ht="12.75" customHeight="1" x14ac:dyDescent="0.2">
      <c r="A53" s="269"/>
      <c r="B53" s="269"/>
      <c r="C53" s="1403" t="s">
        <v>406</v>
      </c>
      <c r="D53" s="1403"/>
      <c r="E53" s="727">
        <v>22</v>
      </c>
      <c r="F53" s="268"/>
      <c r="G53" s="260"/>
      <c r="H53" s="263"/>
      <c r="I53" s="260"/>
      <c r="J53" s="260"/>
      <c r="K53" s="261"/>
      <c r="L53" s="269"/>
    </row>
    <row r="54" spans="1:12" ht="13.5" customHeight="1" thickBot="1" x14ac:dyDescent="0.25">
      <c r="A54" s="269"/>
      <c r="B54" s="1401"/>
      <c r="C54" s="1401"/>
      <c r="D54" s="1401"/>
      <c r="E54" s="1401"/>
      <c r="F54" s="268"/>
      <c r="G54" s="260"/>
      <c r="H54" s="263"/>
      <c r="I54" s="260"/>
      <c r="J54" s="260"/>
      <c r="K54" s="261"/>
      <c r="L54" s="269"/>
    </row>
    <row r="55" spans="1:12" ht="13.5" customHeight="1" thickBot="1" x14ac:dyDescent="0.25">
      <c r="A55" s="269"/>
      <c r="B55" s="283"/>
      <c r="C55" s="275" t="s">
        <v>4</v>
      </c>
      <c r="D55" s="275"/>
      <c r="E55" s="721">
        <v>23</v>
      </c>
      <c r="F55" s="268"/>
      <c r="G55" s="260"/>
      <c r="H55" s="263"/>
      <c r="I55" s="260"/>
      <c r="J55" s="260"/>
      <c r="K55" s="261"/>
      <c r="L55" s="269"/>
    </row>
    <row r="56" spans="1:12" ht="33" customHeight="1" x14ac:dyDescent="0.2">
      <c r="A56" s="269"/>
      <c r="B56" s="269"/>
      <c r="C56" s="269"/>
      <c r="D56" s="269"/>
      <c r="E56" s="728"/>
      <c r="F56" s="268"/>
      <c r="G56" s="260"/>
      <c r="H56" s="263"/>
      <c r="I56" s="260"/>
      <c r="J56" s="260"/>
      <c r="K56" s="261"/>
      <c r="L56" s="269"/>
    </row>
    <row r="57" spans="1:12" ht="28.5" customHeight="1" x14ac:dyDescent="0.2">
      <c r="A57" s="269"/>
      <c r="B57" s="716" t="s">
        <v>49</v>
      </c>
      <c r="C57" s="716"/>
      <c r="D57" s="282"/>
      <c r="E57" s="728"/>
      <c r="F57" s="268"/>
      <c r="G57" s="260"/>
      <c r="H57" s="263"/>
      <c r="I57" s="260"/>
      <c r="J57" s="260"/>
      <c r="K57" s="261"/>
      <c r="L57" s="269"/>
    </row>
    <row r="58" spans="1:12" ht="21" customHeight="1" x14ac:dyDescent="0.2">
      <c r="A58" s="269"/>
      <c r="B58" s="269"/>
      <c r="C58" s="269"/>
      <c r="D58" s="269"/>
      <c r="E58" s="780"/>
      <c r="F58" s="715"/>
      <c r="G58" s="260"/>
      <c r="H58" s="263"/>
      <c r="I58" s="260"/>
      <c r="J58" s="260"/>
      <c r="K58" s="261"/>
      <c r="L58" s="269"/>
    </row>
    <row r="59" spans="1:12" ht="22.5" customHeight="1" x14ac:dyDescent="0.2">
      <c r="A59" s="269"/>
      <c r="B59" s="717" t="s">
        <v>378</v>
      </c>
      <c r="C59" s="715"/>
      <c r="D59" s="891">
        <v>43462</v>
      </c>
      <c r="E59" s="780"/>
      <c r="F59" s="334"/>
      <c r="G59" s="260"/>
      <c r="H59" s="263"/>
      <c r="I59" s="260"/>
      <c r="J59" s="260"/>
      <c r="K59" s="261"/>
      <c r="L59" s="269"/>
    </row>
    <row r="60" spans="1:12" s="136" customFormat="1" ht="22.5" customHeight="1" x14ac:dyDescent="0.2">
      <c r="A60" s="271"/>
      <c r="B60" s="717" t="s">
        <v>379</v>
      </c>
      <c r="C60" s="333"/>
      <c r="D60" s="891" t="s">
        <v>706</v>
      </c>
      <c r="E60" s="726"/>
      <c r="F60" s="267"/>
      <c r="G60" s="264"/>
      <c r="H60" s="264"/>
      <c r="I60" s="264"/>
      <c r="J60" s="264"/>
      <c r="K60" s="264"/>
      <c r="L60" s="271"/>
    </row>
    <row r="61" spans="1:12" ht="7.5" customHeight="1" x14ac:dyDescent="0.2">
      <c r="A61" s="269"/>
      <c r="B61" s="1086"/>
      <c r="C61" s="1086"/>
      <c r="D61" s="1086"/>
      <c r="E61" s="729"/>
      <c r="F61" s="270"/>
      <c r="G61" s="270"/>
      <c r="H61" s="270"/>
      <c r="I61" s="270"/>
      <c r="J61" s="270"/>
      <c r="K61" s="270"/>
      <c r="L61" s="270"/>
    </row>
    <row r="62" spans="1:12" ht="21" customHeight="1" x14ac:dyDescent="0.2"/>
  </sheetData>
  <mergeCells count="27">
    <mergeCell ref="C52:D52"/>
    <mergeCell ref="C41:D41"/>
    <mergeCell ref="C42:D42"/>
    <mergeCell ref="C43:D43"/>
    <mergeCell ref="C44:D44"/>
    <mergeCell ref="C45:D45"/>
    <mergeCell ref="C51:D51"/>
    <mergeCell ref="C39:D39"/>
    <mergeCell ref="C24:D24"/>
    <mergeCell ref="C25:D25"/>
    <mergeCell ref="C26:D26"/>
    <mergeCell ref="H27:J33"/>
    <mergeCell ref="C28:D28"/>
    <mergeCell ref="C29:D29"/>
    <mergeCell ref="C30:D30"/>
    <mergeCell ref="C33:D33"/>
    <mergeCell ref="C34:D34"/>
    <mergeCell ref="C35:D35"/>
    <mergeCell ref="C36:D36"/>
    <mergeCell ref="C37:D37"/>
    <mergeCell ref="C38:D38"/>
    <mergeCell ref="C23:D23"/>
    <mergeCell ref="C4:F4"/>
    <mergeCell ref="B5:E5"/>
    <mergeCell ref="C20:D20"/>
    <mergeCell ref="C21:D21"/>
    <mergeCell ref="C22:D22"/>
  </mergeCells>
  <printOptions horizontalCentered="1"/>
  <pageMargins left="0.15748031496062992" right="0.15748031496062992" top="0.19685039370078741" bottom="0.19685039370078741" header="0" footer="0"/>
  <pageSetup paperSize="9" scale="93"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tabColor theme="6"/>
    <pageSetUpPr fitToPage="1"/>
  </sheetPr>
  <dimension ref="A1:R64"/>
  <sheetViews>
    <sheetView showGridLines="0" zoomScaleNormal="100" workbookViewId="0"/>
  </sheetViews>
  <sheetFormatPr defaultRowHeight="12.75" x14ac:dyDescent="0.2"/>
  <cols>
    <col min="1" max="1" width="1" style="375" customWidth="1"/>
    <col min="2" max="2" width="2.5703125" style="375" customWidth="1"/>
    <col min="3" max="3" width="1" style="375" customWidth="1"/>
    <col min="4" max="4" width="42.28515625" style="375" customWidth="1"/>
    <col min="5" max="5" width="0.28515625" style="375" customWidth="1"/>
    <col min="6" max="6" width="8" style="375" customWidth="1"/>
    <col min="7" max="7" width="11.28515625" style="375" customWidth="1"/>
    <col min="8" max="8" width="8" style="375" customWidth="1"/>
    <col min="9" max="9" width="13.28515625" style="375" customWidth="1"/>
    <col min="10" max="10" width="11.42578125" style="375" customWidth="1"/>
    <col min="11" max="11" width="2.5703125" style="375" customWidth="1"/>
    <col min="12" max="12" width="1" style="375" customWidth="1"/>
    <col min="13" max="16384" width="9.140625" style="375"/>
  </cols>
  <sheetData>
    <row r="1" spans="1:12" x14ac:dyDescent="0.2">
      <c r="A1" s="370"/>
      <c r="B1" s="537"/>
      <c r="C1" s="1538"/>
      <c r="D1" s="1538"/>
      <c r="E1" s="910"/>
      <c r="F1" s="374"/>
      <c r="G1" s="374"/>
      <c r="H1" s="979"/>
      <c r="I1" s="980" t="s">
        <v>471</v>
      </c>
      <c r="J1" s="980"/>
      <c r="K1" s="980"/>
      <c r="L1" s="370"/>
    </row>
    <row r="2" spans="1:12" ht="6" customHeight="1" x14ac:dyDescent="0.2">
      <c r="A2" s="370"/>
      <c r="B2" s="911"/>
      <c r="C2" s="912"/>
      <c r="D2" s="912"/>
      <c r="E2" s="912"/>
      <c r="F2" s="538"/>
      <c r="G2" s="538"/>
      <c r="H2" s="380"/>
      <c r="I2" s="380"/>
      <c r="J2" s="1539" t="s">
        <v>69</v>
      </c>
      <c r="K2" s="380"/>
      <c r="L2" s="370"/>
    </row>
    <row r="3" spans="1:12" ht="13.5" thickBot="1" x14ac:dyDescent="0.25">
      <c r="A3" s="370"/>
      <c r="B3" s="433"/>
      <c r="C3" s="380"/>
      <c r="D3" s="380"/>
      <c r="E3" s="380"/>
      <c r="F3" s="380"/>
      <c r="G3" s="380"/>
      <c r="H3" s="380"/>
      <c r="I3" s="380"/>
      <c r="J3" s="1540"/>
      <c r="K3" s="684"/>
      <c r="L3" s="370"/>
    </row>
    <row r="4" spans="1:12" ht="15" thickBot="1" x14ac:dyDescent="0.25">
      <c r="A4" s="370"/>
      <c r="B4" s="433"/>
      <c r="C4" s="1541" t="s">
        <v>472</v>
      </c>
      <c r="D4" s="1542"/>
      <c r="E4" s="1542"/>
      <c r="F4" s="1542"/>
      <c r="G4" s="1542"/>
      <c r="H4" s="1542"/>
      <c r="I4" s="1542"/>
      <c r="J4" s="1543"/>
      <c r="K4" s="380"/>
      <c r="L4" s="370"/>
    </row>
    <row r="5" spans="1:12" ht="7.5" customHeight="1" x14ac:dyDescent="0.2">
      <c r="A5" s="370"/>
      <c r="B5" s="433"/>
      <c r="C5" s="981" t="s">
        <v>77</v>
      </c>
      <c r="D5" s="380"/>
      <c r="E5" s="380"/>
      <c r="F5" s="380"/>
      <c r="G5" s="380"/>
      <c r="H5" s="380"/>
      <c r="I5" s="380"/>
      <c r="J5" s="684"/>
      <c r="K5" s="380"/>
      <c r="L5" s="370"/>
    </row>
    <row r="6" spans="1:12" s="384" customFormat="1" ht="22.5" customHeight="1" x14ac:dyDescent="0.2">
      <c r="A6" s="382"/>
      <c r="B6" s="531"/>
      <c r="C6" s="1544">
        <v>2015</v>
      </c>
      <c r="D6" s="1545"/>
      <c r="E6" s="540"/>
      <c r="F6" s="1548" t="s">
        <v>380</v>
      </c>
      <c r="G6" s="1548"/>
      <c r="H6" s="1549" t="s">
        <v>426</v>
      </c>
      <c r="I6" s="1548"/>
      <c r="J6" s="1550" t="s">
        <v>427</v>
      </c>
      <c r="K6" s="378"/>
      <c r="L6" s="382"/>
    </row>
    <row r="7" spans="1:12" s="384" customFormat="1" ht="32.25" customHeight="1" x14ac:dyDescent="0.2">
      <c r="A7" s="382"/>
      <c r="B7" s="531"/>
      <c r="C7" s="1546"/>
      <c r="D7" s="1547"/>
      <c r="E7" s="540"/>
      <c r="F7" s="913" t="s">
        <v>428</v>
      </c>
      <c r="G7" s="913" t="s">
        <v>429</v>
      </c>
      <c r="H7" s="914" t="s">
        <v>428</v>
      </c>
      <c r="I7" s="915" t="s">
        <v>430</v>
      </c>
      <c r="J7" s="1551"/>
      <c r="K7" s="378"/>
      <c r="L7" s="382"/>
    </row>
    <row r="8" spans="1:12" s="384" customFormat="1" ht="18.75" customHeight="1" x14ac:dyDescent="0.2">
      <c r="A8" s="382"/>
      <c r="B8" s="531"/>
      <c r="C8" s="1535" t="s">
        <v>67</v>
      </c>
      <c r="D8" s="1535"/>
      <c r="E8" s="916"/>
      <c r="F8" s="917">
        <v>45317</v>
      </c>
      <c r="G8" s="918">
        <v>18.317744165177814</v>
      </c>
      <c r="H8" s="919">
        <v>881024</v>
      </c>
      <c r="I8" s="920">
        <v>32.781776061546203</v>
      </c>
      <c r="J8" s="920">
        <v>28.724645412612386</v>
      </c>
      <c r="K8" s="759"/>
      <c r="L8" s="382"/>
    </row>
    <row r="9" spans="1:12" s="384" customFormat="1" ht="17.25" customHeight="1" x14ac:dyDescent="0.2">
      <c r="A9" s="382"/>
      <c r="B9" s="531"/>
      <c r="C9" s="987" t="s">
        <v>347</v>
      </c>
      <c r="D9" s="988"/>
      <c r="E9" s="988"/>
      <c r="F9" s="989">
        <v>1415</v>
      </c>
      <c r="G9" s="990">
        <v>11.416814587703728</v>
      </c>
      <c r="H9" s="991">
        <v>8093</v>
      </c>
      <c r="I9" s="992">
        <v>13.273305779702158</v>
      </c>
      <c r="J9" s="992">
        <v>23.113554924008366</v>
      </c>
      <c r="K9" s="993"/>
      <c r="L9" s="382"/>
    </row>
    <row r="10" spans="1:12" s="762" customFormat="1" ht="17.25" customHeight="1" x14ac:dyDescent="0.2">
      <c r="A10" s="760"/>
      <c r="B10" s="761"/>
      <c r="C10" s="987" t="s">
        <v>348</v>
      </c>
      <c r="D10" s="994"/>
      <c r="E10" s="994"/>
      <c r="F10" s="989">
        <v>164</v>
      </c>
      <c r="G10" s="990">
        <v>30.483271375464682</v>
      </c>
      <c r="H10" s="991">
        <v>3300</v>
      </c>
      <c r="I10" s="992">
        <v>38.919683924991155</v>
      </c>
      <c r="J10" s="992">
        <v>24.583333333333247</v>
      </c>
      <c r="K10" s="955"/>
      <c r="L10" s="760"/>
    </row>
    <row r="11" spans="1:12" s="762" customFormat="1" ht="17.25" customHeight="1" x14ac:dyDescent="0.2">
      <c r="A11" s="760"/>
      <c r="B11" s="761"/>
      <c r="C11" s="987" t="s">
        <v>349</v>
      </c>
      <c r="D11" s="994"/>
      <c r="E11" s="994"/>
      <c r="F11" s="989">
        <v>6634</v>
      </c>
      <c r="G11" s="990">
        <v>21.226083061368143</v>
      </c>
      <c r="H11" s="991">
        <v>198406</v>
      </c>
      <c r="I11" s="992">
        <v>33.168388004908238</v>
      </c>
      <c r="J11" s="992">
        <v>28.168039273005903</v>
      </c>
      <c r="K11" s="955"/>
      <c r="L11" s="760"/>
    </row>
    <row r="12" spans="1:12" s="384" customFormat="1" ht="24" customHeight="1" x14ac:dyDescent="0.2">
      <c r="A12" s="382"/>
      <c r="B12" s="531"/>
      <c r="C12" s="995"/>
      <c r="D12" s="996" t="s">
        <v>431</v>
      </c>
      <c r="E12" s="996"/>
      <c r="F12" s="997">
        <v>1154</v>
      </c>
      <c r="G12" s="998">
        <v>20.79653991710218</v>
      </c>
      <c r="H12" s="999">
        <v>32662</v>
      </c>
      <c r="I12" s="1000">
        <v>36.49263153190396</v>
      </c>
      <c r="J12" s="1000">
        <v>20.197140407813308</v>
      </c>
      <c r="K12" s="993"/>
      <c r="L12" s="382"/>
    </row>
    <row r="13" spans="1:12" s="384" customFormat="1" ht="24" customHeight="1" x14ac:dyDescent="0.2">
      <c r="A13" s="382"/>
      <c r="B13" s="531"/>
      <c r="C13" s="995"/>
      <c r="D13" s="996" t="s">
        <v>432</v>
      </c>
      <c r="E13" s="996"/>
      <c r="F13" s="997">
        <v>928</v>
      </c>
      <c r="G13" s="998">
        <v>12.85852847443536</v>
      </c>
      <c r="H13" s="999">
        <v>21907</v>
      </c>
      <c r="I13" s="1000">
        <v>12.930815679654344</v>
      </c>
      <c r="J13" s="1000">
        <v>25.995800429086756</v>
      </c>
      <c r="K13" s="993"/>
      <c r="L13" s="382"/>
    </row>
    <row r="14" spans="1:12" s="384" customFormat="1" ht="18" customHeight="1" x14ac:dyDescent="0.2">
      <c r="A14" s="382"/>
      <c r="B14" s="531"/>
      <c r="C14" s="995"/>
      <c r="D14" s="996" t="s">
        <v>433</v>
      </c>
      <c r="E14" s="996"/>
      <c r="F14" s="997">
        <v>315</v>
      </c>
      <c r="G14" s="998">
        <v>21.472392638036812</v>
      </c>
      <c r="H14" s="999">
        <v>10108</v>
      </c>
      <c r="I14" s="1000">
        <v>43.744319903059683</v>
      </c>
      <c r="J14" s="1000">
        <v>32.076177285318579</v>
      </c>
      <c r="K14" s="993"/>
      <c r="L14" s="382"/>
    </row>
    <row r="15" spans="1:12" s="384" customFormat="1" ht="24" customHeight="1" x14ac:dyDescent="0.2">
      <c r="A15" s="382"/>
      <c r="B15" s="531"/>
      <c r="C15" s="995"/>
      <c r="D15" s="996" t="s">
        <v>434</v>
      </c>
      <c r="E15" s="996"/>
      <c r="F15" s="997">
        <v>218</v>
      </c>
      <c r="G15" s="998">
        <v>46.581196581196579</v>
      </c>
      <c r="H15" s="999">
        <v>8257</v>
      </c>
      <c r="I15" s="1000">
        <v>61.426871001339087</v>
      </c>
      <c r="J15" s="1000">
        <v>32.409834080174384</v>
      </c>
      <c r="K15" s="993"/>
      <c r="L15" s="382"/>
    </row>
    <row r="16" spans="1:12" s="384" customFormat="1" ht="17.25" customHeight="1" x14ac:dyDescent="0.2">
      <c r="A16" s="382"/>
      <c r="B16" s="531"/>
      <c r="C16" s="995"/>
      <c r="D16" s="996" t="s">
        <v>390</v>
      </c>
      <c r="E16" s="996"/>
      <c r="F16" s="997">
        <v>59</v>
      </c>
      <c r="G16" s="998">
        <v>65.555555555555557</v>
      </c>
      <c r="H16" s="999">
        <v>4616</v>
      </c>
      <c r="I16" s="1000">
        <v>69.403097278604719</v>
      </c>
      <c r="J16" s="1000">
        <v>38.040727902946067</v>
      </c>
      <c r="K16" s="993"/>
      <c r="L16" s="382"/>
    </row>
    <row r="17" spans="1:12" s="384" customFormat="1" ht="17.25" customHeight="1" x14ac:dyDescent="0.2">
      <c r="A17" s="382"/>
      <c r="B17" s="531"/>
      <c r="C17" s="995"/>
      <c r="D17" s="996" t="s">
        <v>391</v>
      </c>
      <c r="E17" s="996"/>
      <c r="F17" s="997">
        <v>291</v>
      </c>
      <c r="G17" s="998">
        <v>41.630901287553648</v>
      </c>
      <c r="H17" s="999">
        <v>13210</v>
      </c>
      <c r="I17" s="1000">
        <v>53.518616051533442</v>
      </c>
      <c r="J17" s="1000">
        <v>26.97411052233161</v>
      </c>
      <c r="K17" s="993"/>
      <c r="L17" s="382"/>
    </row>
    <row r="18" spans="1:12" s="384" customFormat="1" ht="17.25" customHeight="1" x14ac:dyDescent="0.2">
      <c r="A18" s="382"/>
      <c r="B18" s="531"/>
      <c r="C18" s="995"/>
      <c r="D18" s="996" t="s">
        <v>392</v>
      </c>
      <c r="E18" s="996"/>
      <c r="F18" s="997">
        <v>471</v>
      </c>
      <c r="G18" s="998">
        <v>24.685534591194969</v>
      </c>
      <c r="H18" s="999">
        <v>11013</v>
      </c>
      <c r="I18" s="1000">
        <v>31.24166690306658</v>
      </c>
      <c r="J18" s="1000">
        <v>24.066830109870139</v>
      </c>
      <c r="K18" s="993"/>
      <c r="L18" s="382"/>
    </row>
    <row r="19" spans="1:12" s="384" customFormat="1" ht="17.25" customHeight="1" x14ac:dyDescent="0.2">
      <c r="A19" s="382"/>
      <c r="B19" s="531"/>
      <c r="C19" s="995"/>
      <c r="D19" s="996" t="s">
        <v>435</v>
      </c>
      <c r="E19" s="996"/>
      <c r="F19" s="997">
        <v>1363</v>
      </c>
      <c r="G19" s="998">
        <v>24.369747899159663</v>
      </c>
      <c r="H19" s="999">
        <v>26553</v>
      </c>
      <c r="I19" s="1000">
        <v>34.632390343154519</v>
      </c>
      <c r="J19" s="1000">
        <v>28.278047678228685</v>
      </c>
      <c r="K19" s="993"/>
      <c r="L19" s="382"/>
    </row>
    <row r="20" spans="1:12" s="384" customFormat="1" ht="36.75" customHeight="1" x14ac:dyDescent="0.2">
      <c r="A20" s="382"/>
      <c r="B20" s="531"/>
      <c r="C20" s="995"/>
      <c r="D20" s="996" t="s">
        <v>436</v>
      </c>
      <c r="E20" s="996"/>
      <c r="F20" s="997">
        <v>803</v>
      </c>
      <c r="G20" s="998">
        <v>30.683989300726022</v>
      </c>
      <c r="H20" s="999">
        <v>29893</v>
      </c>
      <c r="I20" s="1000">
        <v>45.182207040401444</v>
      </c>
      <c r="J20" s="1000">
        <v>28.998260462315535</v>
      </c>
      <c r="K20" s="993"/>
      <c r="L20" s="382"/>
    </row>
    <row r="21" spans="1:12" s="384" customFormat="1" ht="23.25" customHeight="1" x14ac:dyDescent="0.2">
      <c r="A21" s="382"/>
      <c r="B21" s="531"/>
      <c r="C21" s="995"/>
      <c r="D21" s="996" t="s">
        <v>437</v>
      </c>
      <c r="E21" s="996"/>
      <c r="F21" s="997">
        <v>188</v>
      </c>
      <c r="G21" s="998">
        <v>41.409691629955944</v>
      </c>
      <c r="H21" s="999">
        <v>21970</v>
      </c>
      <c r="I21" s="1000">
        <v>68.934140754918261</v>
      </c>
      <c r="J21" s="1000">
        <v>41.580109239872449</v>
      </c>
      <c r="K21" s="993"/>
      <c r="L21" s="382"/>
    </row>
    <row r="22" spans="1:12" s="384" customFormat="1" ht="18" customHeight="1" x14ac:dyDescent="0.2">
      <c r="A22" s="382"/>
      <c r="B22" s="531"/>
      <c r="C22" s="995"/>
      <c r="D22" s="1001" t="s">
        <v>438</v>
      </c>
      <c r="E22" s="996"/>
      <c r="F22" s="997">
        <v>844</v>
      </c>
      <c r="G22" s="998">
        <v>16.2557781201849</v>
      </c>
      <c r="H22" s="999">
        <v>18217</v>
      </c>
      <c r="I22" s="1000">
        <v>29.659237068754983</v>
      </c>
      <c r="J22" s="1000">
        <v>24.126145907668956</v>
      </c>
      <c r="K22" s="993"/>
      <c r="L22" s="382"/>
    </row>
    <row r="23" spans="1:12" s="765" customFormat="1" ht="18" customHeight="1" x14ac:dyDescent="0.2">
      <c r="A23" s="763"/>
      <c r="B23" s="764"/>
      <c r="C23" s="987" t="s">
        <v>439</v>
      </c>
      <c r="D23" s="996"/>
      <c r="E23" s="996"/>
      <c r="F23" s="1002">
        <v>100</v>
      </c>
      <c r="G23" s="1003">
        <v>52.356020942408378</v>
      </c>
      <c r="H23" s="991">
        <v>5441</v>
      </c>
      <c r="I23" s="992">
        <v>81.500898741761532</v>
      </c>
      <c r="J23" s="992">
        <v>31.59639772100698</v>
      </c>
      <c r="K23" s="993"/>
      <c r="L23" s="763"/>
    </row>
    <row r="24" spans="1:12" s="765" customFormat="1" ht="18" customHeight="1" x14ac:dyDescent="0.2">
      <c r="A24" s="763"/>
      <c r="B24" s="764"/>
      <c r="C24" s="987" t="s">
        <v>350</v>
      </c>
      <c r="D24" s="996"/>
      <c r="E24" s="996"/>
      <c r="F24" s="1002">
        <v>282</v>
      </c>
      <c r="G24" s="1003">
        <v>47.959183673469383</v>
      </c>
      <c r="H24" s="991">
        <v>11510</v>
      </c>
      <c r="I24" s="992">
        <v>54.42337699181995</v>
      </c>
      <c r="J24" s="992">
        <v>26.54526498696794</v>
      </c>
      <c r="K24" s="993"/>
      <c r="L24" s="763"/>
    </row>
    <row r="25" spans="1:12" s="765" customFormat="1" ht="18" customHeight="1" x14ac:dyDescent="0.2">
      <c r="A25" s="763"/>
      <c r="B25" s="764"/>
      <c r="C25" s="987" t="s">
        <v>351</v>
      </c>
      <c r="D25" s="996"/>
      <c r="E25" s="996"/>
      <c r="F25" s="1002">
        <v>3783</v>
      </c>
      <c r="G25" s="1003">
        <v>15.18362432269717</v>
      </c>
      <c r="H25" s="991">
        <v>44246</v>
      </c>
      <c r="I25" s="992">
        <v>22.479639480355846</v>
      </c>
      <c r="J25" s="992">
        <v>24.274216878361358</v>
      </c>
      <c r="K25" s="993"/>
      <c r="L25" s="763"/>
    </row>
    <row r="26" spans="1:12" s="765" customFormat="1" ht="18" customHeight="1" x14ac:dyDescent="0.2">
      <c r="A26" s="763"/>
      <c r="B26" s="764"/>
      <c r="C26" s="1004" t="s">
        <v>352</v>
      </c>
      <c r="D26" s="1001"/>
      <c r="E26" s="1001"/>
      <c r="F26" s="1002">
        <v>11492</v>
      </c>
      <c r="G26" s="1003">
        <v>17.153518919322337</v>
      </c>
      <c r="H26" s="991">
        <v>184933</v>
      </c>
      <c r="I26" s="992">
        <v>35.554124330715474</v>
      </c>
      <c r="J26" s="992">
        <v>30.780839547295233</v>
      </c>
      <c r="K26" s="993"/>
      <c r="L26" s="763"/>
    </row>
    <row r="27" spans="1:12" s="765" customFormat="1" ht="22.5" customHeight="1" x14ac:dyDescent="0.2">
      <c r="A27" s="763"/>
      <c r="B27" s="764"/>
      <c r="C27" s="1005"/>
      <c r="D27" s="1001" t="s">
        <v>440</v>
      </c>
      <c r="E27" s="1001"/>
      <c r="F27" s="1006">
        <v>1932</v>
      </c>
      <c r="G27" s="1007">
        <v>17.463617463617464</v>
      </c>
      <c r="H27" s="999">
        <v>15893</v>
      </c>
      <c r="I27" s="1000">
        <v>24.055154459731494</v>
      </c>
      <c r="J27" s="1000">
        <v>26.655823318441936</v>
      </c>
      <c r="K27" s="993"/>
      <c r="L27" s="763"/>
    </row>
    <row r="28" spans="1:12" s="765" customFormat="1" ht="17.25" customHeight="1" x14ac:dyDescent="0.2">
      <c r="A28" s="763"/>
      <c r="B28" s="764"/>
      <c r="C28" s="1005"/>
      <c r="D28" s="1001" t="s">
        <v>441</v>
      </c>
      <c r="E28" s="1001"/>
      <c r="F28" s="1006">
        <v>3909</v>
      </c>
      <c r="G28" s="1007">
        <v>20.720911741319906</v>
      </c>
      <c r="H28" s="999">
        <v>46035</v>
      </c>
      <c r="I28" s="1000">
        <v>28.231246627091206</v>
      </c>
      <c r="J28" s="1000">
        <v>25.448941023134406</v>
      </c>
      <c r="K28" s="993"/>
      <c r="L28" s="763"/>
    </row>
    <row r="29" spans="1:12" s="765" customFormat="1" ht="17.25" customHeight="1" x14ac:dyDescent="0.2">
      <c r="A29" s="763"/>
      <c r="B29" s="764"/>
      <c r="C29" s="1005"/>
      <c r="D29" s="1001" t="s">
        <v>442</v>
      </c>
      <c r="E29" s="1001"/>
      <c r="F29" s="1006">
        <v>5651</v>
      </c>
      <c r="G29" s="1007">
        <v>15.24536649850271</v>
      </c>
      <c r="H29" s="999">
        <v>123005</v>
      </c>
      <c r="I29" s="1000">
        <v>42.268016439184635</v>
      </c>
      <c r="J29" s="1000">
        <v>33.30929637006593</v>
      </c>
      <c r="K29" s="993"/>
      <c r="L29" s="763"/>
    </row>
    <row r="30" spans="1:12" s="765" customFormat="1" ht="17.25" customHeight="1" x14ac:dyDescent="0.2">
      <c r="A30" s="763"/>
      <c r="B30" s="764"/>
      <c r="C30" s="1004" t="s">
        <v>353</v>
      </c>
      <c r="D30" s="1008"/>
      <c r="E30" s="1008"/>
      <c r="F30" s="1002">
        <v>1856</v>
      </c>
      <c r="G30" s="1003">
        <v>20.751341681574239</v>
      </c>
      <c r="H30" s="991">
        <v>59926</v>
      </c>
      <c r="I30" s="992">
        <v>44.786069279922273</v>
      </c>
      <c r="J30" s="992">
        <v>33.255431699095389</v>
      </c>
      <c r="K30" s="993"/>
      <c r="L30" s="763"/>
    </row>
    <row r="31" spans="1:12" s="765" customFormat="1" ht="17.25" customHeight="1" x14ac:dyDescent="0.2">
      <c r="A31" s="763"/>
      <c r="B31" s="764"/>
      <c r="C31" s="1004" t="s">
        <v>354</v>
      </c>
      <c r="D31" s="1009"/>
      <c r="E31" s="1009"/>
      <c r="F31" s="1002">
        <v>3343</v>
      </c>
      <c r="G31" s="1003">
        <v>11.150767178118747</v>
      </c>
      <c r="H31" s="991">
        <v>45847</v>
      </c>
      <c r="I31" s="992">
        <v>22.708226017355472</v>
      </c>
      <c r="J31" s="992">
        <v>27.164372805199875</v>
      </c>
      <c r="K31" s="993"/>
      <c r="L31" s="763"/>
    </row>
    <row r="32" spans="1:12" s="765" customFormat="1" ht="17.25" customHeight="1" x14ac:dyDescent="0.2">
      <c r="A32" s="763"/>
      <c r="B32" s="764"/>
      <c r="C32" s="1004" t="s">
        <v>443</v>
      </c>
      <c r="D32" s="1009"/>
      <c r="E32" s="1009"/>
      <c r="F32" s="1002">
        <v>1018</v>
      </c>
      <c r="G32" s="1003">
        <v>25.399201596806385</v>
      </c>
      <c r="H32" s="991">
        <v>29639</v>
      </c>
      <c r="I32" s="992">
        <v>41.03192402469751</v>
      </c>
      <c r="J32" s="992">
        <v>31.333681973076153</v>
      </c>
      <c r="K32" s="993"/>
      <c r="L32" s="763"/>
    </row>
    <row r="33" spans="1:18" s="765" customFormat="1" ht="17.25" customHeight="1" x14ac:dyDescent="0.2">
      <c r="A33" s="763"/>
      <c r="B33" s="764"/>
      <c r="C33" s="1004" t="s">
        <v>355</v>
      </c>
      <c r="D33" s="1010"/>
      <c r="E33" s="1010"/>
      <c r="F33" s="1002">
        <v>986</v>
      </c>
      <c r="G33" s="1003">
        <v>31.816715069377217</v>
      </c>
      <c r="H33" s="991">
        <v>59588</v>
      </c>
      <c r="I33" s="992">
        <v>75.146287328490715</v>
      </c>
      <c r="J33" s="992">
        <v>29.250738403705267</v>
      </c>
      <c r="K33" s="993"/>
      <c r="L33" s="763">
        <v>607</v>
      </c>
    </row>
    <row r="34" spans="1:18" s="765" customFormat="1" ht="17.25" customHeight="1" x14ac:dyDescent="0.2">
      <c r="A34" s="763"/>
      <c r="B34" s="764"/>
      <c r="C34" s="1004" t="s">
        <v>356</v>
      </c>
      <c r="D34" s="1011"/>
      <c r="E34" s="1011"/>
      <c r="F34" s="1002">
        <v>705</v>
      </c>
      <c r="G34" s="1003">
        <v>12.591534202536167</v>
      </c>
      <c r="H34" s="991">
        <v>3063</v>
      </c>
      <c r="I34" s="992">
        <v>14.874708624708624</v>
      </c>
      <c r="J34" s="992">
        <v>26.413320274240935</v>
      </c>
      <c r="K34" s="993"/>
      <c r="L34" s="763"/>
    </row>
    <row r="35" spans="1:18" s="765" customFormat="1" ht="17.25" customHeight="1" x14ac:dyDescent="0.2">
      <c r="A35" s="763"/>
      <c r="B35" s="764"/>
      <c r="C35" s="987" t="s">
        <v>444</v>
      </c>
      <c r="D35" s="1012"/>
      <c r="E35" s="1012"/>
      <c r="F35" s="1002">
        <v>5355</v>
      </c>
      <c r="G35" s="1003">
        <v>28.351334180432019</v>
      </c>
      <c r="H35" s="991">
        <v>43173</v>
      </c>
      <c r="I35" s="992">
        <v>35.368860852824312</v>
      </c>
      <c r="J35" s="992">
        <v>32.199939777175665</v>
      </c>
      <c r="K35" s="993"/>
      <c r="L35" s="763"/>
    </row>
    <row r="36" spans="1:18" s="765" customFormat="1" ht="17.25" customHeight="1" x14ac:dyDescent="0.2">
      <c r="A36" s="763"/>
      <c r="B36" s="764"/>
      <c r="C36" s="987" t="s">
        <v>445</v>
      </c>
      <c r="D36" s="1013"/>
      <c r="E36" s="1013"/>
      <c r="F36" s="1002">
        <v>1416</v>
      </c>
      <c r="G36" s="1003">
        <v>21.223021582733814</v>
      </c>
      <c r="H36" s="991">
        <v>67427</v>
      </c>
      <c r="I36" s="992">
        <v>26.836510103442375</v>
      </c>
      <c r="J36" s="992">
        <v>29.070283417622026</v>
      </c>
      <c r="K36" s="993"/>
      <c r="L36" s="763"/>
    </row>
    <row r="37" spans="1:18" s="765" customFormat="1" ht="17.25" customHeight="1" x14ac:dyDescent="0.2">
      <c r="A37" s="763"/>
      <c r="B37" s="764"/>
      <c r="C37" s="987" t="s">
        <v>446</v>
      </c>
      <c r="D37" s="1014"/>
      <c r="E37" s="1013"/>
      <c r="F37" s="1002">
        <v>175</v>
      </c>
      <c r="G37" s="1003">
        <v>29.36241610738255</v>
      </c>
      <c r="H37" s="991">
        <v>2812</v>
      </c>
      <c r="I37" s="992">
        <v>26.202012672381663</v>
      </c>
      <c r="J37" s="992">
        <v>50.698790896159338</v>
      </c>
      <c r="K37" s="993"/>
      <c r="L37" s="763"/>
      <c r="M37" s="921"/>
      <c r="N37" s="921"/>
      <c r="O37" s="921"/>
      <c r="P37" s="921"/>
      <c r="Q37" s="921"/>
      <c r="R37" s="921"/>
    </row>
    <row r="38" spans="1:18" s="765" customFormat="1" ht="17.25" customHeight="1" x14ac:dyDescent="0.2">
      <c r="A38" s="763"/>
      <c r="B38" s="764"/>
      <c r="C38" s="1004" t="s">
        <v>357</v>
      </c>
      <c r="D38" s="996"/>
      <c r="E38" s="996"/>
      <c r="F38" s="1002">
        <v>912</v>
      </c>
      <c r="G38" s="1003">
        <v>26.327944572748269</v>
      </c>
      <c r="H38" s="991">
        <v>15326</v>
      </c>
      <c r="I38" s="992">
        <v>28.541100227196541</v>
      </c>
      <c r="J38" s="992">
        <v>23.708795510896273</v>
      </c>
      <c r="K38" s="993"/>
      <c r="L38" s="763"/>
      <c r="M38" s="921"/>
      <c r="N38" s="921"/>
      <c r="O38" s="921"/>
      <c r="P38" s="921"/>
      <c r="Q38" s="921"/>
      <c r="R38" s="921"/>
    </row>
    <row r="39" spans="1:18" s="765" customFormat="1" ht="17.25" customHeight="1" x14ac:dyDescent="0.2">
      <c r="A39" s="763"/>
      <c r="B39" s="764"/>
      <c r="C39" s="1004" t="s">
        <v>358</v>
      </c>
      <c r="D39" s="996"/>
      <c r="E39" s="996"/>
      <c r="F39" s="1002">
        <v>3358</v>
      </c>
      <c r="G39" s="1003">
        <v>24.130497269330267</v>
      </c>
      <c r="H39" s="991">
        <v>78515</v>
      </c>
      <c r="I39" s="992">
        <v>32.825643426927769</v>
      </c>
      <c r="J39" s="992">
        <v>23.710195504043696</v>
      </c>
      <c r="K39" s="993"/>
      <c r="L39" s="763"/>
      <c r="M39" s="921"/>
      <c r="N39" s="921"/>
      <c r="O39" s="921"/>
      <c r="P39" s="921"/>
      <c r="Q39" s="921"/>
      <c r="R39" s="921"/>
    </row>
    <row r="40" spans="1:18" s="765" customFormat="1" ht="17.25" customHeight="1" x14ac:dyDescent="0.2">
      <c r="A40" s="763"/>
      <c r="B40" s="764"/>
      <c r="C40" s="1004" t="s">
        <v>447</v>
      </c>
      <c r="D40" s="988"/>
      <c r="E40" s="988"/>
      <c r="F40" s="1002">
        <v>402</v>
      </c>
      <c r="G40" s="1003">
        <v>14.602252088630586</v>
      </c>
      <c r="H40" s="991">
        <v>4912</v>
      </c>
      <c r="I40" s="992">
        <v>22.494962447334675</v>
      </c>
      <c r="J40" s="992">
        <v>21.812092833876253</v>
      </c>
      <c r="K40" s="993"/>
      <c r="L40" s="763"/>
      <c r="M40" s="921"/>
      <c r="N40" s="921"/>
      <c r="O40" s="921"/>
      <c r="P40" s="921"/>
      <c r="Q40" s="921"/>
      <c r="R40" s="921"/>
    </row>
    <row r="41" spans="1:18" s="765" customFormat="1" ht="17.25" customHeight="1" x14ac:dyDescent="0.2">
      <c r="A41" s="763"/>
      <c r="B41" s="764"/>
      <c r="C41" s="1004" t="s">
        <v>359</v>
      </c>
      <c r="D41" s="988"/>
      <c r="E41" s="988"/>
      <c r="F41" s="1002">
        <v>1920</v>
      </c>
      <c r="G41" s="1003">
        <v>15.253833320092159</v>
      </c>
      <c r="H41" s="991">
        <v>14859</v>
      </c>
      <c r="I41" s="992">
        <v>21.713525835866264</v>
      </c>
      <c r="J41" s="992">
        <v>26.275725149740893</v>
      </c>
      <c r="K41" s="993"/>
      <c r="L41" s="763"/>
      <c r="M41" s="921"/>
      <c r="N41" s="921"/>
      <c r="O41" s="921"/>
      <c r="P41" s="921"/>
      <c r="Q41" s="921"/>
      <c r="R41" s="921"/>
    </row>
    <row r="42" spans="1:18" s="544" customFormat="1" ht="17.25" customHeight="1" x14ac:dyDescent="0.2">
      <c r="A42" s="763"/>
      <c r="B42" s="764"/>
      <c r="C42" s="1004" t="s">
        <v>393</v>
      </c>
      <c r="D42" s="988"/>
      <c r="E42" s="988"/>
      <c r="F42" s="1015">
        <v>1</v>
      </c>
      <c r="G42" s="1003">
        <v>7.6923076923076925</v>
      </c>
      <c r="H42" s="991">
        <v>8</v>
      </c>
      <c r="I42" s="992">
        <v>8.791208791208792</v>
      </c>
      <c r="J42" s="992">
        <v>8.625</v>
      </c>
      <c r="K42" s="993"/>
      <c r="L42" s="763"/>
      <c r="M42" s="922"/>
      <c r="N42" s="922"/>
      <c r="O42" s="922"/>
      <c r="P42" s="922"/>
      <c r="Q42" s="922"/>
      <c r="R42" s="922"/>
    </row>
    <row r="43" spans="1:18" ht="39" customHeight="1" x14ac:dyDescent="0.2">
      <c r="A43" s="370"/>
      <c r="B43" s="433"/>
      <c r="C43" s="1536" t="s">
        <v>448</v>
      </c>
      <c r="D43" s="1536"/>
      <c r="E43" s="1536"/>
      <c r="F43" s="1536"/>
      <c r="G43" s="1536"/>
      <c r="H43" s="1536"/>
      <c r="I43" s="1536"/>
      <c r="J43" s="1536"/>
      <c r="K43" s="1536"/>
      <c r="L43" s="149"/>
      <c r="M43" s="397"/>
      <c r="N43" s="397"/>
      <c r="O43" s="397"/>
      <c r="P43" s="397"/>
      <c r="Q43" s="397"/>
      <c r="R43" s="397"/>
    </row>
    <row r="44" spans="1:18" s="401" customFormat="1" ht="13.5" customHeight="1" x14ac:dyDescent="0.2">
      <c r="A44" s="542"/>
      <c r="B44" s="543"/>
      <c r="C44" s="1016" t="s">
        <v>457</v>
      </c>
      <c r="D44" s="1017"/>
      <c r="E44" s="1017"/>
      <c r="F44" s="1018"/>
      <c r="G44" s="1018"/>
      <c r="H44" s="1018"/>
      <c r="I44" s="1018"/>
      <c r="J44" s="1019"/>
      <c r="K44" s="1017"/>
      <c r="L44" s="542"/>
      <c r="M44" s="548"/>
      <c r="N44" s="548"/>
      <c r="O44" s="548"/>
      <c r="P44" s="548"/>
      <c r="Q44" s="548"/>
      <c r="R44" s="548"/>
    </row>
    <row r="45" spans="1:18" s="401" customFormat="1" ht="13.5" customHeight="1" x14ac:dyDescent="0.2">
      <c r="A45" s="398"/>
      <c r="B45" s="547">
        <v>12</v>
      </c>
      <c r="C45" s="1537">
        <v>43435</v>
      </c>
      <c r="D45" s="1537"/>
      <c r="E45" s="909"/>
      <c r="F45" s="149"/>
      <c r="G45" s="149"/>
      <c r="H45" s="149"/>
      <c r="I45" s="149"/>
      <c r="J45" s="149"/>
      <c r="K45" s="546"/>
      <c r="L45" s="398"/>
      <c r="M45" s="548"/>
      <c r="N45" s="548"/>
      <c r="O45" s="548"/>
      <c r="P45" s="548"/>
      <c r="Q45" s="548"/>
      <c r="R45" s="548"/>
    </row>
    <row r="46" spans="1:18" x14ac:dyDescent="0.2">
      <c r="A46" s="548"/>
      <c r="B46" s="549"/>
      <c r="C46" s="550"/>
      <c r="D46" s="150"/>
      <c r="E46" s="150"/>
      <c r="F46" s="150"/>
      <c r="G46" s="150"/>
      <c r="H46" s="150"/>
      <c r="I46" s="150"/>
      <c r="J46" s="150"/>
      <c r="K46" s="551"/>
      <c r="L46" s="548"/>
      <c r="M46" s="397"/>
      <c r="N46" s="397"/>
      <c r="O46" s="397"/>
      <c r="P46" s="397"/>
      <c r="Q46" s="397"/>
      <c r="R46" s="397"/>
    </row>
    <row r="47" spans="1:18" x14ac:dyDescent="0.2">
      <c r="A47" s="397"/>
      <c r="B47" s="397"/>
      <c r="C47" s="397"/>
      <c r="D47" s="397"/>
      <c r="E47" s="397"/>
      <c r="F47" s="924"/>
      <c r="G47" s="924"/>
      <c r="H47" s="924"/>
      <c r="I47" s="924"/>
      <c r="J47" s="925"/>
      <c r="K47" s="923"/>
      <c r="L47" s="926"/>
      <c r="M47" s="397"/>
      <c r="N47" s="397"/>
      <c r="O47" s="397"/>
      <c r="P47" s="397"/>
      <c r="Q47" s="397"/>
      <c r="R47" s="397"/>
    </row>
    <row r="48" spans="1:18" x14ac:dyDescent="0.2">
      <c r="J48" s="923"/>
      <c r="K48" s="923"/>
      <c r="L48" s="923"/>
      <c r="M48" s="397"/>
      <c r="N48" s="397"/>
      <c r="O48" s="397"/>
      <c r="P48" s="397"/>
      <c r="Q48" s="397"/>
      <c r="R48" s="397"/>
    </row>
    <row r="49" spans="7:18" x14ac:dyDescent="0.2">
      <c r="J49" s="923"/>
      <c r="K49" s="923"/>
      <c r="L49" s="923"/>
      <c r="M49" s="397"/>
      <c r="N49" s="397"/>
      <c r="O49" s="397"/>
      <c r="P49" s="397"/>
      <c r="Q49" s="397"/>
      <c r="R49" s="397"/>
    </row>
    <row r="50" spans="7:18" x14ac:dyDescent="0.2">
      <c r="J50" s="923"/>
      <c r="K50" s="923"/>
      <c r="L50" s="923"/>
      <c r="M50" s="397"/>
      <c r="N50" s="397"/>
      <c r="O50" s="397"/>
      <c r="P50" s="397"/>
      <c r="Q50" s="397"/>
      <c r="R50" s="397"/>
    </row>
    <row r="51" spans="7:18" x14ac:dyDescent="0.2">
      <c r="J51" s="923"/>
      <c r="K51" s="923"/>
      <c r="L51" s="923"/>
      <c r="M51" s="397"/>
      <c r="N51" s="397"/>
      <c r="O51" s="397"/>
      <c r="P51" s="397"/>
      <c r="Q51" s="397"/>
      <c r="R51" s="397"/>
    </row>
    <row r="52" spans="7:18" x14ac:dyDescent="0.2">
      <c r="J52" s="923"/>
      <c r="K52" s="923"/>
      <c r="L52" s="923"/>
    </row>
    <row r="53" spans="7:18" x14ac:dyDescent="0.2">
      <c r="J53" s="923"/>
      <c r="K53" s="923"/>
      <c r="L53" s="923"/>
    </row>
    <row r="54" spans="7:18" x14ac:dyDescent="0.2">
      <c r="J54" s="927"/>
      <c r="K54" s="923"/>
      <c r="L54" s="923"/>
    </row>
    <row r="55" spans="7:18" x14ac:dyDescent="0.2">
      <c r="J55" s="923"/>
      <c r="K55" s="923"/>
      <c r="L55" s="923"/>
    </row>
    <row r="56" spans="7:18" x14ac:dyDescent="0.2">
      <c r="J56" s="923"/>
      <c r="K56" s="923"/>
      <c r="L56" s="923"/>
    </row>
    <row r="57" spans="7:18" x14ac:dyDescent="0.2">
      <c r="J57" s="923"/>
      <c r="K57" s="923"/>
      <c r="L57" s="923"/>
    </row>
    <row r="58" spans="7:18" x14ac:dyDescent="0.2">
      <c r="J58" s="923"/>
      <c r="K58" s="923"/>
      <c r="L58" s="923"/>
    </row>
    <row r="64" spans="7:18" x14ac:dyDescent="0.2">
      <c r="G64" s="380"/>
    </row>
  </sheetData>
  <mergeCells count="10">
    <mergeCell ref="C8:D8"/>
    <mergeCell ref="C43:K43"/>
    <mergeCell ref="C45:D45"/>
    <mergeCell ref="C1:D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O91"/>
  <sheetViews>
    <sheetView showGridLines="0" zoomScaleNormal="100" workbookViewId="0"/>
  </sheetViews>
  <sheetFormatPr defaultRowHeight="12.75" x14ac:dyDescent="0.2"/>
  <cols>
    <col min="1" max="1" width="1" style="171" customWidth="1"/>
    <col min="2" max="2" width="2.42578125" style="171" customWidth="1"/>
    <col min="3" max="3" width="6.42578125" style="171" customWidth="1"/>
    <col min="4" max="4" width="20.28515625" style="171" customWidth="1"/>
    <col min="5" max="5" width="8.140625" style="171" customWidth="1"/>
    <col min="6" max="6" width="8.28515625" style="171" customWidth="1"/>
    <col min="7" max="11" width="7.5703125" style="171" customWidth="1"/>
    <col min="12" max="12" width="8" style="171" customWidth="1"/>
    <col min="13" max="13" width="7.5703125" style="171" customWidth="1"/>
    <col min="14" max="14" width="2.5703125" style="171" customWidth="1"/>
    <col min="15" max="15" width="1" style="171" customWidth="1"/>
    <col min="16" max="16384" width="9.140625" style="171"/>
  </cols>
  <sheetData>
    <row r="1" spans="1:15" ht="13.5" customHeight="1" x14ac:dyDescent="0.2">
      <c r="A1" s="170"/>
      <c r="B1" s="1553" t="s">
        <v>377</v>
      </c>
      <c r="C1" s="1553"/>
      <c r="D1" s="1553"/>
      <c r="E1" s="1553"/>
      <c r="F1" s="226"/>
      <c r="G1" s="226"/>
      <c r="H1" s="226"/>
      <c r="I1" s="226"/>
      <c r="J1" s="226"/>
      <c r="K1" s="226"/>
      <c r="L1" s="226"/>
      <c r="M1" s="226"/>
      <c r="N1" s="226"/>
      <c r="O1" s="1023"/>
    </row>
    <row r="2" spans="1:15" ht="6" customHeight="1" x14ac:dyDescent="0.2">
      <c r="A2" s="170"/>
      <c r="B2" s="168"/>
      <c r="C2" s="168"/>
      <c r="D2" s="168"/>
      <c r="E2" s="168"/>
      <c r="F2" s="168"/>
      <c r="G2" s="168"/>
      <c r="H2" s="168"/>
      <c r="I2" s="168"/>
      <c r="J2" s="168"/>
      <c r="K2" s="168"/>
      <c r="L2" s="168"/>
      <c r="M2" s="168"/>
      <c r="N2" s="227"/>
      <c r="O2" s="1023"/>
    </row>
    <row r="3" spans="1:15" ht="11.25" customHeight="1" thickBot="1" x14ac:dyDescent="0.25">
      <c r="A3" s="170"/>
      <c r="B3" s="172"/>
      <c r="C3" s="172"/>
      <c r="D3" s="172"/>
      <c r="E3" s="172"/>
      <c r="F3" s="172"/>
      <c r="G3" s="172"/>
      <c r="H3" s="172"/>
      <c r="I3" s="172"/>
      <c r="J3" s="172"/>
      <c r="K3" s="172"/>
      <c r="L3" s="172"/>
      <c r="M3" s="1031" t="s">
        <v>69</v>
      </c>
      <c r="N3" s="228"/>
      <c r="O3" s="1023"/>
    </row>
    <row r="4" spans="1:15" s="1089" customFormat="1" ht="13.5" customHeight="1" thickBot="1" x14ac:dyDescent="0.25">
      <c r="A4" s="1024"/>
      <c r="B4" s="1087"/>
      <c r="C4" s="1029" t="s">
        <v>503</v>
      </c>
      <c r="D4" s="1030"/>
      <c r="E4" s="1030"/>
      <c r="F4" s="1030"/>
      <c r="G4" s="1030"/>
      <c r="H4" s="1030"/>
      <c r="I4" s="1030"/>
      <c r="J4" s="1030"/>
      <c r="K4" s="1030"/>
      <c r="L4" s="1030"/>
      <c r="M4" s="360"/>
      <c r="N4" s="228"/>
      <c r="O4" s="1088"/>
    </row>
    <row r="5" spans="1:15" s="1093" customFormat="1" ht="5.25" customHeight="1" x14ac:dyDescent="0.2">
      <c r="A5" s="1090"/>
      <c r="B5" s="199"/>
      <c r="C5" s="1091"/>
      <c r="D5" s="1091"/>
      <c r="E5" s="1091"/>
      <c r="F5" s="1091"/>
      <c r="G5" s="1091"/>
      <c r="H5" s="1091"/>
      <c r="I5" s="1091"/>
      <c r="J5" s="1091"/>
      <c r="K5" s="1091"/>
      <c r="L5" s="1091"/>
      <c r="M5" s="1091"/>
      <c r="N5" s="228"/>
      <c r="O5" s="1092"/>
    </row>
    <row r="6" spans="1:15" s="1093" customFormat="1" ht="13.5" customHeight="1" x14ac:dyDescent="0.2">
      <c r="A6" s="1090"/>
      <c r="B6" s="199"/>
      <c r="C6" s="1122"/>
      <c r="D6" s="1123"/>
      <c r="E6" s="1095">
        <v>2008</v>
      </c>
      <c r="F6" s="1095">
        <v>2009</v>
      </c>
      <c r="G6" s="1095">
        <v>2010</v>
      </c>
      <c r="H6" s="1095">
        <v>2011</v>
      </c>
      <c r="I6" s="1095">
        <v>2012</v>
      </c>
      <c r="J6" s="1095">
        <v>2013</v>
      </c>
      <c r="K6" s="1095">
        <v>2014</v>
      </c>
      <c r="L6" s="1095">
        <v>2015</v>
      </c>
      <c r="M6" s="1095">
        <v>2016</v>
      </c>
      <c r="N6" s="228"/>
      <c r="O6" s="1092"/>
    </row>
    <row r="7" spans="1:15" s="1093" customFormat="1" ht="3" customHeight="1" x14ac:dyDescent="0.2">
      <c r="A7" s="1090"/>
      <c r="B7" s="199"/>
      <c r="C7" s="1096"/>
      <c r="D7" s="1096"/>
      <c r="E7" s="1097"/>
      <c r="F7" s="1097"/>
      <c r="G7" s="1098"/>
      <c r="H7" s="1098"/>
      <c r="I7" s="1099"/>
      <c r="J7" s="1100"/>
      <c r="K7" s="1100"/>
      <c r="L7" s="1100"/>
      <c r="M7" s="1100"/>
      <c r="N7" s="228"/>
      <c r="O7" s="1092"/>
    </row>
    <row r="8" spans="1:15" s="1106" customFormat="1" ht="10.5" customHeight="1" x14ac:dyDescent="0.2">
      <c r="A8" s="1101"/>
      <c r="B8" s="1102"/>
      <c r="C8" s="1025" t="s">
        <v>380</v>
      </c>
      <c r="D8" s="1094"/>
      <c r="E8" s="1103">
        <v>343663</v>
      </c>
      <c r="F8" s="1103">
        <v>336378</v>
      </c>
      <c r="G8" s="1103">
        <v>283311</v>
      </c>
      <c r="H8" s="1103">
        <v>281015</v>
      </c>
      <c r="I8" s="1103">
        <v>268026</v>
      </c>
      <c r="J8" s="1103">
        <v>265860</v>
      </c>
      <c r="K8" s="1103">
        <v>270181</v>
      </c>
      <c r="L8" s="1103">
        <v>273060</v>
      </c>
      <c r="M8" s="1103">
        <v>276332</v>
      </c>
      <c r="N8" s="1104"/>
      <c r="O8" s="1105"/>
    </row>
    <row r="9" spans="1:15" s="1106" customFormat="1" ht="10.5" customHeight="1" x14ac:dyDescent="0.2">
      <c r="A9" s="1101"/>
      <c r="B9" s="1102"/>
      <c r="C9" s="1025" t="s">
        <v>381</v>
      </c>
      <c r="D9" s="1094"/>
      <c r="E9" s="1103">
        <v>400210</v>
      </c>
      <c r="F9" s="1103">
        <v>390129</v>
      </c>
      <c r="G9" s="1103">
        <v>337570</v>
      </c>
      <c r="H9" s="1103">
        <v>334499</v>
      </c>
      <c r="I9" s="1103">
        <v>319177</v>
      </c>
      <c r="J9" s="1103">
        <v>315112</v>
      </c>
      <c r="K9" s="1103">
        <v>318886</v>
      </c>
      <c r="L9" s="1103">
        <v>321500</v>
      </c>
      <c r="M9" s="1103">
        <v>324933</v>
      </c>
      <c r="N9" s="1107"/>
      <c r="O9" s="1105"/>
    </row>
    <row r="10" spans="1:15" s="1106" customFormat="1" ht="10.5" customHeight="1" x14ac:dyDescent="0.2">
      <c r="A10" s="1101"/>
      <c r="B10" s="1102"/>
      <c r="C10" s="1025" t="s">
        <v>504</v>
      </c>
      <c r="D10" s="1094"/>
      <c r="E10" s="1103">
        <v>3138017</v>
      </c>
      <c r="F10" s="1103">
        <v>2998781</v>
      </c>
      <c r="G10" s="1103">
        <v>2779077</v>
      </c>
      <c r="H10" s="1103">
        <v>2735237</v>
      </c>
      <c r="I10" s="1103">
        <v>2559732</v>
      </c>
      <c r="J10" s="1103">
        <v>2555676</v>
      </c>
      <c r="K10" s="1103">
        <v>2636881</v>
      </c>
      <c r="L10" s="1103">
        <v>2716011</v>
      </c>
      <c r="M10" s="1103">
        <v>2819978</v>
      </c>
      <c r="N10" s="1107"/>
      <c r="O10" s="1105"/>
    </row>
    <row r="11" spans="1:15" s="1106" customFormat="1" ht="10.5" customHeight="1" x14ac:dyDescent="0.2">
      <c r="A11" s="1101"/>
      <c r="B11" s="1102"/>
      <c r="C11" s="1025" t="s">
        <v>505</v>
      </c>
      <c r="D11" s="1094"/>
      <c r="E11" s="1103">
        <v>2894365</v>
      </c>
      <c r="F11" s="1103">
        <v>2759400</v>
      </c>
      <c r="G11" s="1103">
        <v>2599509</v>
      </c>
      <c r="H11" s="1103">
        <v>2553741</v>
      </c>
      <c r="I11" s="1103">
        <v>2387386</v>
      </c>
      <c r="J11" s="1103">
        <v>2384121</v>
      </c>
      <c r="K11" s="1103">
        <v>2458163</v>
      </c>
      <c r="L11" s="1103">
        <v>2537653</v>
      </c>
      <c r="M11" s="1103">
        <v>2641919</v>
      </c>
      <c r="N11" s="1107"/>
      <c r="O11" s="1105"/>
    </row>
    <row r="12" spans="1:15" s="1113" customFormat="1" ht="10.5" customHeight="1" x14ac:dyDescent="0.2">
      <c r="A12" s="1108"/>
      <c r="B12" s="1109"/>
      <c r="C12" s="1025" t="s">
        <v>506</v>
      </c>
      <c r="D12" s="1094"/>
      <c r="E12" s="1110"/>
      <c r="F12" s="1110"/>
      <c r="G12" s="1110"/>
      <c r="H12" s="1110"/>
      <c r="I12" s="1110"/>
      <c r="J12" s="1110"/>
      <c r="K12" s="1110"/>
      <c r="L12" s="1110"/>
      <c r="M12" s="1110"/>
      <c r="N12" s="1111"/>
      <c r="O12" s="1112"/>
    </row>
    <row r="13" spans="1:15" s="1113" customFormat="1" ht="11.25" customHeight="1" x14ac:dyDescent="0.2">
      <c r="A13" s="1108"/>
      <c r="B13" s="1109"/>
      <c r="C13" s="1112"/>
      <c r="D13" s="1114" t="s">
        <v>507</v>
      </c>
      <c r="E13" s="1110">
        <v>846.1337237422581</v>
      </c>
      <c r="F13" s="1110">
        <v>870.33975224698497</v>
      </c>
      <c r="G13" s="1110">
        <v>900.03881579759502</v>
      </c>
      <c r="H13" s="1110">
        <v>906.10728754671709</v>
      </c>
      <c r="I13" s="1110">
        <v>915.01247006081212</v>
      </c>
      <c r="J13" s="1110">
        <v>912.18298170177309</v>
      </c>
      <c r="K13" s="1110">
        <v>909.49144915721399</v>
      </c>
      <c r="L13" s="1110">
        <v>913.92544791377406</v>
      </c>
      <c r="M13" s="1110">
        <v>924.9392153090821</v>
      </c>
      <c r="N13" s="1107"/>
      <c r="O13" s="1112"/>
    </row>
    <row r="14" spans="1:15" s="1113" customFormat="1" ht="10.5" customHeight="1" x14ac:dyDescent="0.2">
      <c r="A14" s="1108"/>
      <c r="B14" s="1109"/>
      <c r="C14" s="1112"/>
      <c r="D14" s="1115" t="s">
        <v>386</v>
      </c>
      <c r="E14" s="1110">
        <v>920.05051352871101</v>
      </c>
      <c r="F14" s="1110">
        <v>943.94497678600203</v>
      </c>
      <c r="G14" s="1110">
        <v>977.55570030800004</v>
      </c>
      <c r="H14" s="1110">
        <v>985.22802549054211</v>
      </c>
      <c r="I14" s="1110">
        <v>999.85354294571812</v>
      </c>
      <c r="J14" s="1110">
        <v>993.79266174939096</v>
      </c>
      <c r="K14" s="1110">
        <v>985.0215081163841</v>
      </c>
      <c r="L14" s="1110">
        <v>990.04668016967901</v>
      </c>
      <c r="M14" s="1110">
        <v>997.37861815735698</v>
      </c>
      <c r="N14" s="1107"/>
      <c r="O14" s="1112"/>
    </row>
    <row r="15" spans="1:15" s="1113" customFormat="1" ht="10.5" customHeight="1" x14ac:dyDescent="0.2">
      <c r="A15" s="1108"/>
      <c r="B15" s="1109"/>
      <c r="C15" s="1112"/>
      <c r="D15" s="1115" t="s">
        <v>387</v>
      </c>
      <c r="E15" s="1110">
        <v>749.7347664562111</v>
      </c>
      <c r="F15" s="1110">
        <v>775.50184381051599</v>
      </c>
      <c r="G15" s="1110">
        <v>801.81028727640103</v>
      </c>
      <c r="H15" s="1110">
        <v>808.37025244079109</v>
      </c>
      <c r="I15" s="1110">
        <v>814.53727639534998</v>
      </c>
      <c r="J15" s="1110">
        <v>816.21122210111105</v>
      </c>
      <c r="K15" s="1110">
        <v>820.25300466774809</v>
      </c>
      <c r="L15" s="1110">
        <v>824.99170229471508</v>
      </c>
      <c r="M15" s="1110">
        <v>840.26183463405107</v>
      </c>
      <c r="N15" s="1111"/>
      <c r="O15" s="1112"/>
    </row>
    <row r="16" spans="1:15" s="1113" customFormat="1" ht="11.25" customHeight="1" x14ac:dyDescent="0.2">
      <c r="A16" s="1108"/>
      <c r="B16" s="1109"/>
      <c r="C16" s="1114"/>
      <c r="D16" s="1114" t="s">
        <v>508</v>
      </c>
      <c r="E16" s="1110">
        <v>600</v>
      </c>
      <c r="F16" s="1110">
        <v>615.5</v>
      </c>
      <c r="G16" s="1110">
        <v>634</v>
      </c>
      <c r="H16" s="1110">
        <v>641.92999999999995</v>
      </c>
      <c r="I16" s="1110">
        <v>641.92999999999995</v>
      </c>
      <c r="J16" s="1110">
        <v>641.92999999999995</v>
      </c>
      <c r="K16" s="1110">
        <v>641.92999999999995</v>
      </c>
      <c r="L16" s="1110">
        <v>650</v>
      </c>
      <c r="M16" s="1110">
        <v>650</v>
      </c>
      <c r="N16" s="1111"/>
      <c r="O16" s="1112"/>
    </row>
    <row r="17" spans="1:15" s="1113" customFormat="1" ht="10.5" customHeight="1" x14ac:dyDescent="0.2">
      <c r="A17" s="1108"/>
      <c r="B17" s="1109"/>
      <c r="C17" s="1116" t="s">
        <v>509</v>
      </c>
      <c r="D17" s="1094"/>
      <c r="E17" s="1110"/>
      <c r="F17" s="1110"/>
      <c r="G17" s="1110"/>
      <c r="H17" s="1110"/>
      <c r="I17" s="1110"/>
      <c r="J17" s="1110"/>
      <c r="K17" s="1110"/>
      <c r="L17" s="1110"/>
      <c r="M17" s="1110"/>
      <c r="N17" s="1111"/>
      <c r="O17" s="1112"/>
    </row>
    <row r="18" spans="1:15" s="1113" customFormat="1" ht="11.25" customHeight="1" x14ac:dyDescent="0.2">
      <c r="A18" s="1108"/>
      <c r="B18" s="1109"/>
      <c r="C18" s="1105"/>
      <c r="D18" s="1114" t="s">
        <v>510</v>
      </c>
      <c r="E18" s="1110">
        <v>1010.3760072203901</v>
      </c>
      <c r="F18" s="1110">
        <v>1036.4416794790202</v>
      </c>
      <c r="G18" s="1110">
        <v>1076.2614484440001</v>
      </c>
      <c r="H18" s="1110">
        <v>1084.5540077386001</v>
      </c>
      <c r="I18" s="1110">
        <v>1095.58619281857</v>
      </c>
      <c r="J18" s="1110">
        <v>1093.8178723953499</v>
      </c>
      <c r="K18" s="1110">
        <v>1093.20854089105</v>
      </c>
      <c r="L18" s="1110">
        <v>1096.65734127991</v>
      </c>
      <c r="M18" s="1117">
        <v>1107.85636561875</v>
      </c>
      <c r="N18" s="1111"/>
      <c r="O18" s="1112"/>
    </row>
    <row r="19" spans="1:15" s="1113" customFormat="1" ht="10.5" customHeight="1" x14ac:dyDescent="0.2">
      <c r="A19" s="1108"/>
      <c r="B19" s="1109"/>
      <c r="C19" s="1105"/>
      <c r="D19" s="1115" t="s">
        <v>386</v>
      </c>
      <c r="E19" s="1110">
        <v>1115.4109811926901</v>
      </c>
      <c r="F19" s="1110">
        <v>1141.5374774492002</v>
      </c>
      <c r="G19" s="1110">
        <v>1185.6883378426201</v>
      </c>
      <c r="H19" s="1110">
        <v>1196.1606364646002</v>
      </c>
      <c r="I19" s="1110">
        <v>1213.0207353340002</v>
      </c>
      <c r="J19" s="1110">
        <v>1209.2112926836</v>
      </c>
      <c r="K19" s="1110">
        <v>1203.3163954215399</v>
      </c>
      <c r="L19" s="1110">
        <v>1207.7620848918802</v>
      </c>
      <c r="M19" s="1117">
        <v>1215.1073571470499</v>
      </c>
      <c r="N19" s="1111"/>
      <c r="O19" s="1112"/>
    </row>
    <row r="20" spans="1:15" s="1113" customFormat="1" ht="10.5" customHeight="1" x14ac:dyDescent="0.2">
      <c r="A20" s="1108"/>
      <c r="B20" s="1109"/>
      <c r="C20" s="1105"/>
      <c r="D20" s="1115" t="s">
        <v>387</v>
      </c>
      <c r="E20" s="1110">
        <v>873.39411178432704</v>
      </c>
      <c r="F20" s="1110">
        <v>901.02920397370201</v>
      </c>
      <c r="G20" s="1110">
        <v>937.59691884936399</v>
      </c>
      <c r="H20" s="1110">
        <v>946.68748534099802</v>
      </c>
      <c r="I20" s="1110">
        <v>956.51135558425801</v>
      </c>
      <c r="J20" s="1110">
        <v>958.1169410237261</v>
      </c>
      <c r="K20" s="1110">
        <v>963.11657750883012</v>
      </c>
      <c r="L20" s="1110">
        <v>966.85175731037509</v>
      </c>
      <c r="M20" s="1117">
        <v>982.48629518294808</v>
      </c>
      <c r="N20" s="1111"/>
      <c r="O20" s="1112"/>
    </row>
    <row r="21" spans="1:15" s="1113" customFormat="1" ht="11.25" customHeight="1" x14ac:dyDescent="0.2">
      <c r="A21" s="1108"/>
      <c r="B21" s="1109"/>
      <c r="C21" s="1026"/>
      <c r="D21" s="1118" t="s">
        <v>511</v>
      </c>
      <c r="E21" s="1110">
        <v>721.82</v>
      </c>
      <c r="F21" s="1110">
        <v>740</v>
      </c>
      <c r="G21" s="1110">
        <v>768.375</v>
      </c>
      <c r="H21" s="1110">
        <v>776</v>
      </c>
      <c r="I21" s="1110">
        <v>783.62</v>
      </c>
      <c r="J21" s="1110">
        <v>785.45</v>
      </c>
      <c r="K21" s="1110">
        <v>786.99</v>
      </c>
      <c r="L21" s="1110">
        <v>790.03</v>
      </c>
      <c r="M21" s="1110">
        <v>800</v>
      </c>
      <c r="N21" s="1111"/>
      <c r="O21" s="1112"/>
    </row>
    <row r="22" spans="1:15" s="1113" customFormat="1" ht="12" customHeight="1" x14ac:dyDescent="0.2">
      <c r="A22" s="1108"/>
      <c r="B22" s="1109"/>
      <c r="C22" s="1025" t="s">
        <v>512</v>
      </c>
      <c r="D22" s="1119"/>
      <c r="E22" s="1103">
        <v>2171074</v>
      </c>
      <c r="F22" s="1103">
        <v>2082235</v>
      </c>
      <c r="G22" s="1103">
        <v>2073784</v>
      </c>
      <c r="H22" s="1103">
        <v>2038354</v>
      </c>
      <c r="I22" s="1103">
        <v>1910957</v>
      </c>
      <c r="J22" s="1103">
        <v>1890511</v>
      </c>
      <c r="K22" s="1103">
        <v>1928307</v>
      </c>
      <c r="L22" s="1103">
        <v>1991131</v>
      </c>
      <c r="M22" s="1103">
        <v>2054911</v>
      </c>
      <c r="N22" s="1111"/>
      <c r="O22" s="1112"/>
    </row>
    <row r="23" spans="1:15" s="1126" customFormat="1" ht="13.5" customHeight="1" thickBot="1" x14ac:dyDescent="0.25">
      <c r="A23" s="1120"/>
      <c r="B23" s="1121"/>
      <c r="C23" s="1122" t="s">
        <v>513</v>
      </c>
      <c r="D23" s="1123"/>
      <c r="E23" s="1124"/>
      <c r="F23" s="1124"/>
      <c r="G23" s="1124"/>
      <c r="H23" s="1124"/>
      <c r="I23" s="1124"/>
      <c r="J23" s="1124"/>
      <c r="K23" s="1124"/>
      <c r="L23" s="1124"/>
      <c r="M23" s="1124"/>
      <c r="N23" s="1125"/>
      <c r="O23" s="1124"/>
    </row>
    <row r="24" spans="1:15" s="197" customFormat="1" ht="13.5" customHeight="1" thickBot="1" x14ac:dyDescent="0.25">
      <c r="A24" s="196"/>
      <c r="B24" s="173"/>
      <c r="C24" s="1029" t="s">
        <v>543</v>
      </c>
      <c r="D24" s="1030"/>
      <c r="E24" s="1030"/>
      <c r="F24" s="1030"/>
      <c r="G24" s="1030"/>
      <c r="H24" s="1030"/>
      <c r="I24" s="1030"/>
      <c r="J24" s="1030"/>
      <c r="K24" s="1030"/>
      <c r="L24" s="1030"/>
      <c r="M24" s="360"/>
      <c r="N24" s="1107"/>
      <c r="O24" s="1027"/>
    </row>
    <row r="25" spans="1:15" s="197" customFormat="1" ht="5.25" customHeight="1" x14ac:dyDescent="0.2">
      <c r="A25" s="196"/>
      <c r="B25" s="173"/>
      <c r="C25" s="198"/>
      <c r="D25" s="198"/>
      <c r="E25" s="198"/>
      <c r="F25" s="198"/>
      <c r="G25" s="198"/>
      <c r="H25" s="198"/>
      <c r="I25" s="198"/>
      <c r="J25" s="198"/>
      <c r="K25" s="198"/>
      <c r="L25" s="198"/>
      <c r="M25" s="198"/>
      <c r="N25" s="1107"/>
      <c r="O25" s="1027"/>
    </row>
    <row r="26" spans="1:15" s="197" customFormat="1" ht="13.5" customHeight="1" x14ac:dyDescent="0.2">
      <c r="A26" s="196"/>
      <c r="B26" s="173"/>
      <c r="C26" s="1554">
        <v>2016</v>
      </c>
      <c r="D26" s="1555"/>
      <c r="E26" s="1095" t="s">
        <v>514</v>
      </c>
      <c r="F26" s="1095" t="s">
        <v>515</v>
      </c>
      <c r="G26" s="1127" t="s">
        <v>516</v>
      </c>
      <c r="H26" s="1554">
        <v>2016</v>
      </c>
      <c r="I26" s="1556"/>
      <c r="J26" s="1555"/>
      <c r="K26" s="1095" t="s">
        <v>514</v>
      </c>
      <c r="L26" s="1095" t="s">
        <v>515</v>
      </c>
      <c r="M26" s="1127" t="s">
        <v>516</v>
      </c>
      <c r="N26" s="1107"/>
      <c r="O26" s="1027"/>
    </row>
    <row r="27" spans="1:15" s="1219" customFormat="1" ht="9.75" customHeight="1" x14ac:dyDescent="0.2">
      <c r="A27" s="1212"/>
      <c r="B27" s="1068"/>
      <c r="C27" s="1025" t="s">
        <v>58</v>
      </c>
      <c r="D27" s="1213"/>
      <c r="E27" s="1371">
        <v>1150.7219147686401</v>
      </c>
      <c r="F27" s="1371">
        <v>1388.4887416803001</v>
      </c>
      <c r="G27" s="1372">
        <v>648611</v>
      </c>
      <c r="H27" s="1373" t="s">
        <v>544</v>
      </c>
      <c r="I27" s="1215"/>
      <c r="J27" s="1374"/>
      <c r="K27" s="1371">
        <v>797.44170469515711</v>
      </c>
      <c r="L27" s="1371">
        <v>1026.2372898772198</v>
      </c>
      <c r="M27" s="1372">
        <v>18977</v>
      </c>
      <c r="N27" s="1111"/>
      <c r="O27" s="1128"/>
    </row>
    <row r="28" spans="1:15" s="1219" customFormat="1" ht="9.75" customHeight="1" x14ac:dyDescent="0.2">
      <c r="A28" s="1212"/>
      <c r="B28" s="1068"/>
      <c r="C28" s="1375" t="s">
        <v>545</v>
      </c>
      <c r="D28" s="1025"/>
      <c r="E28" s="1371">
        <v>1150.7219147686401</v>
      </c>
      <c r="F28" s="1371">
        <v>1388.4887416803001</v>
      </c>
      <c r="G28" s="1372">
        <v>648611</v>
      </c>
      <c r="H28" s="1376" t="s">
        <v>546</v>
      </c>
      <c r="I28" s="1374"/>
      <c r="J28" s="1223"/>
      <c r="K28" s="1377">
        <v>789.01385722510111</v>
      </c>
      <c r="L28" s="1377">
        <v>1073.8806102475501</v>
      </c>
      <c r="M28" s="1378">
        <v>1737</v>
      </c>
      <c r="N28" s="1111"/>
      <c r="O28" s="1128"/>
    </row>
    <row r="29" spans="1:15" s="1219" customFormat="1" ht="9" customHeight="1" x14ac:dyDescent="0.2">
      <c r="A29" s="1212"/>
      <c r="B29" s="1068"/>
      <c r="C29" s="1220" t="s">
        <v>547</v>
      </c>
      <c r="D29" s="1216"/>
      <c r="E29" s="1379">
        <v>985.68659994474001</v>
      </c>
      <c r="F29" s="1379">
        <v>1160.34484972216</v>
      </c>
      <c r="G29" s="1380">
        <v>32573</v>
      </c>
      <c r="H29" s="1376" t="s">
        <v>548</v>
      </c>
      <c r="I29" s="1374"/>
      <c r="J29" s="1374"/>
      <c r="K29" s="1377">
        <v>705.19176315789514</v>
      </c>
      <c r="L29" s="1377">
        <v>850.15181578947409</v>
      </c>
      <c r="M29" s="1378">
        <v>760</v>
      </c>
      <c r="N29" s="1111"/>
      <c r="O29" s="1128"/>
    </row>
    <row r="30" spans="1:15" s="1219" customFormat="1" ht="9" customHeight="1" x14ac:dyDescent="0.2">
      <c r="A30" s="1212"/>
      <c r="B30" s="1068"/>
      <c r="C30" s="1220" t="s">
        <v>58</v>
      </c>
      <c r="D30" s="1216"/>
      <c r="E30" s="1379">
        <v>1272.17766771572</v>
      </c>
      <c r="F30" s="1379">
        <v>1551.9009855428801</v>
      </c>
      <c r="G30" s="1380">
        <v>283113</v>
      </c>
      <c r="H30" s="1376" t="s">
        <v>549</v>
      </c>
      <c r="I30" s="1374"/>
      <c r="J30" s="1374"/>
      <c r="K30" s="1377">
        <v>766.37355731225307</v>
      </c>
      <c r="L30" s="1377">
        <v>898.37418972332</v>
      </c>
      <c r="M30" s="1378">
        <v>253</v>
      </c>
      <c r="N30" s="1111"/>
      <c r="O30" s="1128"/>
    </row>
    <row r="31" spans="1:15" s="1041" customFormat="1" ht="9" customHeight="1" x14ac:dyDescent="0.2">
      <c r="A31" s="1040"/>
      <c r="B31" s="1045"/>
      <c r="C31" s="1220" t="s">
        <v>550</v>
      </c>
      <c r="D31" s="1216"/>
      <c r="E31" s="1379">
        <v>952.26017726744908</v>
      </c>
      <c r="F31" s="1379">
        <v>1148.7896268868501</v>
      </c>
      <c r="G31" s="1380">
        <v>38755</v>
      </c>
      <c r="H31" s="1376" t="s">
        <v>551</v>
      </c>
      <c r="I31" s="1374"/>
      <c r="J31" s="1374"/>
      <c r="K31" s="1377">
        <v>646.59350230414702</v>
      </c>
      <c r="L31" s="1377">
        <v>781.09059907834103</v>
      </c>
      <c r="M31" s="1378">
        <v>217</v>
      </c>
      <c r="N31" s="1107"/>
      <c r="O31" s="1130"/>
    </row>
    <row r="32" spans="1:15" s="1136" customFormat="1" ht="9" customHeight="1" x14ac:dyDescent="0.2">
      <c r="A32" s="1131"/>
      <c r="B32" s="1132"/>
      <c r="C32" s="1220" t="s">
        <v>552</v>
      </c>
      <c r="D32" s="1216"/>
      <c r="E32" s="1379">
        <v>756.52556184698312</v>
      </c>
      <c r="F32" s="1379">
        <v>905.2959137175601</v>
      </c>
      <c r="G32" s="1380">
        <v>14835</v>
      </c>
      <c r="H32" s="1376" t="s">
        <v>54</v>
      </c>
      <c r="I32" s="1374"/>
      <c r="J32" s="1374"/>
      <c r="K32" s="1377">
        <v>820.48290076335911</v>
      </c>
      <c r="L32" s="1377">
        <v>995.63240139949107</v>
      </c>
      <c r="M32" s="1378">
        <v>6288</v>
      </c>
      <c r="N32" s="1134"/>
      <c r="O32" s="1135"/>
    </row>
    <row r="33" spans="1:15" s="1136" customFormat="1" ht="9" customHeight="1" x14ac:dyDescent="0.2">
      <c r="A33" s="1131"/>
      <c r="B33" s="1132"/>
      <c r="C33" s="1220" t="s">
        <v>553</v>
      </c>
      <c r="D33" s="1216"/>
      <c r="E33" s="1379">
        <v>1424.9916847214902</v>
      </c>
      <c r="F33" s="1379">
        <v>1698.8614010163799</v>
      </c>
      <c r="G33" s="1380">
        <v>70249</v>
      </c>
      <c r="H33" s="1376" t="s">
        <v>554</v>
      </c>
      <c r="I33" s="1374"/>
      <c r="J33" s="1374"/>
      <c r="K33" s="1377">
        <v>1041.8409145880601</v>
      </c>
      <c r="L33" s="1377">
        <v>1671.8018631897203</v>
      </c>
      <c r="M33" s="1378">
        <v>2646</v>
      </c>
      <c r="N33" s="1134"/>
      <c r="O33" s="1135"/>
    </row>
    <row r="34" spans="1:15" s="1136" customFormat="1" ht="9" customHeight="1" x14ac:dyDescent="0.2">
      <c r="A34" s="1131"/>
      <c r="B34" s="1132"/>
      <c r="C34" s="1220" t="s">
        <v>555</v>
      </c>
      <c r="D34" s="1216"/>
      <c r="E34" s="1379">
        <v>980.57064457028605</v>
      </c>
      <c r="F34" s="1379">
        <v>1166.64058898235</v>
      </c>
      <c r="G34" s="1380">
        <v>48032</v>
      </c>
      <c r="H34" s="1376" t="s">
        <v>556</v>
      </c>
      <c r="I34" s="1374"/>
      <c r="J34" s="1374"/>
      <c r="K34" s="1377">
        <v>720.78513784461211</v>
      </c>
      <c r="L34" s="1377">
        <v>857.738195488722</v>
      </c>
      <c r="M34" s="1378">
        <v>399</v>
      </c>
      <c r="N34" s="1134"/>
      <c r="O34" s="1135"/>
    </row>
    <row r="35" spans="1:15" s="1136" customFormat="1" ht="9" customHeight="1" x14ac:dyDescent="0.2">
      <c r="A35" s="1131"/>
      <c r="B35" s="1132"/>
      <c r="C35" s="1220" t="s">
        <v>557</v>
      </c>
      <c r="D35" s="1216"/>
      <c r="E35" s="1379">
        <v>947.93883798255501</v>
      </c>
      <c r="F35" s="1379">
        <v>1160.26416011745</v>
      </c>
      <c r="G35" s="1380">
        <v>23158</v>
      </c>
      <c r="H35" s="1376" t="s">
        <v>558</v>
      </c>
      <c r="I35" s="1374"/>
      <c r="J35" s="1374"/>
      <c r="K35" s="1377">
        <v>723.79163974151902</v>
      </c>
      <c r="L35" s="1377">
        <v>885.65173667205204</v>
      </c>
      <c r="M35" s="1378">
        <v>1238</v>
      </c>
      <c r="N35" s="1134"/>
      <c r="O35" s="1135"/>
    </row>
    <row r="36" spans="1:15" s="1136" customFormat="1" ht="9" customHeight="1" x14ac:dyDescent="0.2">
      <c r="A36" s="1131"/>
      <c r="B36" s="1132"/>
      <c r="C36" s="1220" t="s">
        <v>559</v>
      </c>
      <c r="D36" s="1216"/>
      <c r="E36" s="1379">
        <v>1133.3845156955301</v>
      </c>
      <c r="F36" s="1379">
        <v>1323.97962992316</v>
      </c>
      <c r="G36" s="1380">
        <v>29021</v>
      </c>
      <c r="H36" s="1376" t="s">
        <v>560</v>
      </c>
      <c r="I36" s="1381"/>
      <c r="J36" s="1374"/>
      <c r="K36" s="1377">
        <v>665.38576612903205</v>
      </c>
      <c r="L36" s="1377">
        <v>775.428588709677</v>
      </c>
      <c r="M36" s="1378">
        <v>744</v>
      </c>
      <c r="N36" s="1134"/>
      <c r="O36" s="1135"/>
    </row>
    <row r="37" spans="1:15" s="1136" customFormat="1" ht="9" customHeight="1" x14ac:dyDescent="0.2">
      <c r="A37" s="1131"/>
      <c r="B37" s="1132"/>
      <c r="C37" s="1220" t="s">
        <v>561</v>
      </c>
      <c r="D37" s="1216"/>
      <c r="E37" s="1379">
        <v>767.91809872426802</v>
      </c>
      <c r="F37" s="1379">
        <v>913.46454479559304</v>
      </c>
      <c r="G37" s="1380">
        <v>13796</v>
      </c>
      <c r="H37" s="1376" t="s">
        <v>562</v>
      </c>
      <c r="I37" s="1374"/>
      <c r="J37" s="1381"/>
      <c r="K37" s="1377">
        <v>730.15485302939408</v>
      </c>
      <c r="L37" s="1377">
        <v>846.41769046190802</v>
      </c>
      <c r="M37" s="1378">
        <v>1667</v>
      </c>
      <c r="N37" s="1134"/>
      <c r="O37" s="1135"/>
    </row>
    <row r="38" spans="1:15" s="1136" customFormat="1" ht="9" customHeight="1" x14ac:dyDescent="0.2">
      <c r="A38" s="1131"/>
      <c r="B38" s="1132"/>
      <c r="C38" s="1220" t="s">
        <v>563</v>
      </c>
      <c r="D38" s="1216"/>
      <c r="E38" s="1379">
        <v>2059.1969610091696</v>
      </c>
      <c r="F38" s="1379">
        <v>2255.0201949541301</v>
      </c>
      <c r="G38" s="1380">
        <v>3488</v>
      </c>
      <c r="H38" s="1376" t="s">
        <v>564</v>
      </c>
      <c r="I38" s="1374"/>
      <c r="J38" s="1374"/>
      <c r="K38" s="1377">
        <v>645.63759493670909</v>
      </c>
      <c r="L38" s="1377">
        <v>780.99667088607612</v>
      </c>
      <c r="M38" s="1378">
        <v>790</v>
      </c>
      <c r="N38" s="1134"/>
      <c r="O38" s="1135"/>
    </row>
    <row r="39" spans="1:15" s="1136" customFormat="1" ht="9" customHeight="1" x14ac:dyDescent="0.2">
      <c r="A39" s="1131"/>
      <c r="B39" s="1132"/>
      <c r="C39" s="1220" t="s">
        <v>565</v>
      </c>
      <c r="D39" s="1216"/>
      <c r="E39" s="1379">
        <v>919.63615199694004</v>
      </c>
      <c r="F39" s="1379">
        <v>1085.7051964158902</v>
      </c>
      <c r="G39" s="1380">
        <v>18303</v>
      </c>
      <c r="H39" s="1376" t="s">
        <v>566</v>
      </c>
      <c r="I39" s="1374"/>
      <c r="J39" s="1374"/>
      <c r="K39" s="1377">
        <v>695.05393524283897</v>
      </c>
      <c r="L39" s="1377">
        <v>813.63239726027405</v>
      </c>
      <c r="M39" s="1378">
        <v>1606</v>
      </c>
      <c r="N39" s="1134"/>
      <c r="O39" s="1135"/>
    </row>
    <row r="40" spans="1:15" s="1136" customFormat="1" ht="9" customHeight="1" x14ac:dyDescent="0.2">
      <c r="A40" s="1131"/>
      <c r="B40" s="1132"/>
      <c r="C40" s="1220" t="s">
        <v>567</v>
      </c>
      <c r="D40" s="1216"/>
      <c r="E40" s="1379">
        <v>889.82486246672613</v>
      </c>
      <c r="F40" s="1379">
        <v>1088.7948688046599</v>
      </c>
      <c r="G40" s="1380">
        <v>7889</v>
      </c>
      <c r="H40" s="1376" t="s">
        <v>568</v>
      </c>
      <c r="I40" s="1374"/>
      <c r="J40" s="1374"/>
      <c r="K40" s="1377">
        <v>718.83669303797512</v>
      </c>
      <c r="L40" s="1377">
        <v>842.24193037974703</v>
      </c>
      <c r="M40" s="1378">
        <v>632</v>
      </c>
      <c r="N40" s="1134"/>
      <c r="O40" s="1135"/>
    </row>
    <row r="41" spans="1:15" s="1136" customFormat="1" ht="9.75" customHeight="1" x14ac:dyDescent="0.2">
      <c r="A41" s="1131"/>
      <c r="B41" s="1132"/>
      <c r="C41" s="1220" t="s">
        <v>569</v>
      </c>
      <c r="D41" s="1216"/>
      <c r="E41" s="1379">
        <v>787.33373840445302</v>
      </c>
      <c r="F41" s="1379">
        <v>909.37790584415609</v>
      </c>
      <c r="G41" s="1380">
        <v>4312</v>
      </c>
      <c r="H41" s="1373" t="s">
        <v>570</v>
      </c>
      <c r="I41" s="1215"/>
      <c r="J41" s="1374"/>
      <c r="K41" s="1371">
        <v>811.70164461293302</v>
      </c>
      <c r="L41" s="1371">
        <v>976.73504346356299</v>
      </c>
      <c r="M41" s="1372">
        <v>41414</v>
      </c>
      <c r="N41" s="1134"/>
      <c r="O41" s="1135"/>
    </row>
    <row r="42" spans="1:15" s="1136" customFormat="1" ht="9.75" customHeight="1" x14ac:dyDescent="0.2">
      <c r="A42" s="1131"/>
      <c r="B42" s="1132"/>
      <c r="C42" s="1220" t="s">
        <v>571</v>
      </c>
      <c r="D42" s="1216"/>
      <c r="E42" s="1379">
        <v>807.13220618556704</v>
      </c>
      <c r="F42" s="1379">
        <v>974.16892783505205</v>
      </c>
      <c r="G42" s="1380">
        <v>8245</v>
      </c>
      <c r="H42" s="1376" t="s">
        <v>572</v>
      </c>
      <c r="I42" s="1215"/>
      <c r="J42" s="1223"/>
      <c r="K42" s="1377">
        <v>870.62795425895911</v>
      </c>
      <c r="L42" s="1377">
        <v>1081.8056600036002</v>
      </c>
      <c r="M42" s="1378">
        <v>5553</v>
      </c>
      <c r="N42" s="1134"/>
      <c r="O42" s="1135"/>
    </row>
    <row r="43" spans="1:15" s="1136" customFormat="1" ht="9.75" customHeight="1" x14ac:dyDescent="0.2">
      <c r="A43" s="1131"/>
      <c r="B43" s="1132"/>
      <c r="C43" s="1220" t="s">
        <v>573</v>
      </c>
      <c r="D43" s="1216"/>
      <c r="E43" s="1379">
        <v>1093.2937304760701</v>
      </c>
      <c r="F43" s="1379">
        <v>1401.25720167437</v>
      </c>
      <c r="G43" s="1380">
        <v>16006</v>
      </c>
      <c r="H43" s="1376" t="s">
        <v>574</v>
      </c>
      <c r="I43" s="1221"/>
      <c r="J43" s="1223"/>
      <c r="K43" s="1377">
        <v>743.50828516377601</v>
      </c>
      <c r="L43" s="1377">
        <v>875.62185613358997</v>
      </c>
      <c r="M43" s="1378">
        <v>3114</v>
      </c>
      <c r="N43" s="1134"/>
      <c r="O43" s="1135"/>
    </row>
    <row r="44" spans="1:15" s="1136" customFormat="1" ht="9.75" customHeight="1" x14ac:dyDescent="0.2">
      <c r="A44" s="1131"/>
      <c r="B44" s="1132"/>
      <c r="C44" s="1220" t="s">
        <v>575</v>
      </c>
      <c r="D44" s="1216"/>
      <c r="E44" s="1379">
        <v>975.72636196694611</v>
      </c>
      <c r="F44" s="1379">
        <v>1134.3483880840599</v>
      </c>
      <c r="G44" s="1380">
        <v>14703</v>
      </c>
      <c r="H44" s="1376" t="s">
        <v>576</v>
      </c>
      <c r="I44" s="1215"/>
      <c r="J44" s="1222"/>
      <c r="K44" s="1377">
        <v>726.73040223463704</v>
      </c>
      <c r="L44" s="1377">
        <v>872.6625474860341</v>
      </c>
      <c r="M44" s="1378">
        <v>895</v>
      </c>
      <c r="N44" s="1134"/>
      <c r="O44" s="1135"/>
    </row>
    <row r="45" spans="1:15" s="1136" customFormat="1" ht="9.75" customHeight="1" x14ac:dyDescent="0.2">
      <c r="A45" s="1131"/>
      <c r="B45" s="1132"/>
      <c r="C45" s="1220" t="s">
        <v>577</v>
      </c>
      <c r="D45" s="1216"/>
      <c r="E45" s="1379">
        <v>785.05830635969903</v>
      </c>
      <c r="F45" s="1379">
        <v>909.15717118760006</v>
      </c>
      <c r="G45" s="1380">
        <v>4387</v>
      </c>
      <c r="H45" s="1376" t="s">
        <v>578</v>
      </c>
      <c r="I45" s="1215"/>
      <c r="J45" s="1223"/>
      <c r="K45" s="1377">
        <v>856.55362382234205</v>
      </c>
      <c r="L45" s="1377">
        <v>1047.1323973755</v>
      </c>
      <c r="M45" s="1378">
        <v>5944</v>
      </c>
      <c r="N45" s="1134"/>
      <c r="O45" s="1135"/>
    </row>
    <row r="46" spans="1:15" s="1136" customFormat="1" ht="9.75" customHeight="1" x14ac:dyDescent="0.2">
      <c r="A46" s="1131"/>
      <c r="B46" s="1132"/>
      <c r="C46" s="1220" t="s">
        <v>57</v>
      </c>
      <c r="D46" s="1216"/>
      <c r="E46" s="1379">
        <v>955.20385664375101</v>
      </c>
      <c r="F46" s="1379">
        <v>1173.72873098163</v>
      </c>
      <c r="G46" s="1380">
        <v>17746</v>
      </c>
      <c r="H46" s="1376" t="s">
        <v>579</v>
      </c>
      <c r="I46" s="1215"/>
      <c r="J46" s="1223"/>
      <c r="K46" s="1377">
        <v>812.33552103069303</v>
      </c>
      <c r="L46" s="1377">
        <v>947.34860553239901</v>
      </c>
      <c r="M46" s="1378">
        <v>2639</v>
      </c>
      <c r="N46" s="1134"/>
      <c r="O46" s="1135"/>
    </row>
    <row r="47" spans="1:15" s="1136" customFormat="1" ht="9.75" customHeight="1" x14ac:dyDescent="0.2">
      <c r="A47" s="1131"/>
      <c r="B47" s="1132"/>
      <c r="C47" s="1025" t="s">
        <v>188</v>
      </c>
      <c r="D47" s="1216"/>
      <c r="E47" s="1371">
        <v>812.82281384999601</v>
      </c>
      <c r="F47" s="1371">
        <v>997.77146765703708</v>
      </c>
      <c r="G47" s="1372">
        <v>122917</v>
      </c>
      <c r="H47" s="1376" t="s">
        <v>580</v>
      </c>
      <c r="I47" s="1215"/>
      <c r="J47" s="1223"/>
      <c r="K47" s="1377">
        <v>756.21683181225603</v>
      </c>
      <c r="L47" s="1377">
        <v>878.335208604954</v>
      </c>
      <c r="M47" s="1378">
        <v>1534</v>
      </c>
      <c r="N47" s="1134"/>
      <c r="O47" s="1135"/>
    </row>
    <row r="48" spans="1:15" s="1136" customFormat="1" ht="9.75" customHeight="1" x14ac:dyDescent="0.2">
      <c r="A48" s="1131"/>
      <c r="B48" s="1132"/>
      <c r="C48" s="1375" t="s">
        <v>581</v>
      </c>
      <c r="D48" s="1216"/>
      <c r="E48" s="1371">
        <v>882.80563734386703</v>
      </c>
      <c r="F48" s="1371">
        <v>1131.09580068325</v>
      </c>
      <c r="G48" s="1372">
        <v>18734</v>
      </c>
      <c r="H48" s="1376" t="s">
        <v>582</v>
      </c>
      <c r="I48" s="1215"/>
      <c r="J48" s="1223"/>
      <c r="K48" s="1377">
        <v>815.8127504761901</v>
      </c>
      <c r="L48" s="1377">
        <v>959.53130666666709</v>
      </c>
      <c r="M48" s="1378">
        <v>2625</v>
      </c>
      <c r="N48" s="1134"/>
      <c r="O48" s="1135"/>
    </row>
    <row r="49" spans="1:15" s="1136" customFormat="1" ht="9" customHeight="1" x14ac:dyDescent="0.2">
      <c r="A49" s="1131"/>
      <c r="B49" s="1132"/>
      <c r="C49" s="1220" t="s">
        <v>583</v>
      </c>
      <c r="D49" s="1216"/>
      <c r="E49" s="1379">
        <v>700.51351724137908</v>
      </c>
      <c r="F49" s="1379">
        <v>836.89973620689705</v>
      </c>
      <c r="G49" s="1380">
        <v>5800</v>
      </c>
      <c r="H49" s="1376" t="s">
        <v>584</v>
      </c>
      <c r="I49" s="1215"/>
      <c r="J49" s="1223"/>
      <c r="K49" s="1377">
        <v>721.58773049645401</v>
      </c>
      <c r="L49" s="1377">
        <v>839.59144208037799</v>
      </c>
      <c r="M49" s="1378">
        <v>846</v>
      </c>
      <c r="N49" s="1134"/>
      <c r="O49" s="1135"/>
    </row>
    <row r="50" spans="1:15" s="1136" customFormat="1" ht="9" customHeight="1" x14ac:dyDescent="0.2">
      <c r="A50" s="1131"/>
      <c r="B50" s="1132"/>
      <c r="C50" s="1220" t="s">
        <v>585</v>
      </c>
      <c r="D50" s="1216"/>
      <c r="E50" s="1379">
        <v>742.65564606741611</v>
      </c>
      <c r="F50" s="1379">
        <v>870.74958426966305</v>
      </c>
      <c r="G50" s="1380">
        <v>1780</v>
      </c>
      <c r="H50" s="1376" t="s">
        <v>586</v>
      </c>
      <c r="I50" s="1215"/>
      <c r="J50" s="1223"/>
      <c r="K50" s="1377">
        <v>785.002262012693</v>
      </c>
      <c r="L50" s="1377">
        <v>940.98876246600207</v>
      </c>
      <c r="M50" s="1378">
        <v>4412</v>
      </c>
      <c r="N50" s="1134"/>
      <c r="O50" s="1135"/>
    </row>
    <row r="51" spans="1:15" s="1136" customFormat="1" ht="9" customHeight="1" x14ac:dyDescent="0.2">
      <c r="A51" s="1131"/>
      <c r="B51" s="1132"/>
      <c r="C51" s="1220" t="s">
        <v>587</v>
      </c>
      <c r="D51" s="1216"/>
      <c r="E51" s="1379">
        <v>744.77807648401802</v>
      </c>
      <c r="F51" s="1379">
        <v>909.45998858447513</v>
      </c>
      <c r="G51" s="1380">
        <v>1752</v>
      </c>
      <c r="H51" s="1376" t="s">
        <v>588</v>
      </c>
      <c r="I51" s="1215"/>
      <c r="J51" s="1223"/>
      <c r="K51" s="1377">
        <v>750.82995274445705</v>
      </c>
      <c r="L51" s="1377">
        <v>883.91274445656109</v>
      </c>
      <c r="M51" s="1378">
        <v>2751</v>
      </c>
      <c r="N51" s="1134"/>
      <c r="O51" s="1135"/>
    </row>
    <row r="52" spans="1:15" s="1136" customFormat="1" ht="9" customHeight="1" x14ac:dyDescent="0.2">
      <c r="A52" s="1133"/>
      <c r="B52" s="1137"/>
      <c r="C52" s="1220" t="s">
        <v>589</v>
      </c>
      <c r="D52" s="1216"/>
      <c r="E52" s="1379">
        <v>795.46724839890203</v>
      </c>
      <c r="F52" s="1379">
        <v>956.64788197621203</v>
      </c>
      <c r="G52" s="1380">
        <v>4372</v>
      </c>
      <c r="H52" s="1376" t="s">
        <v>78</v>
      </c>
      <c r="I52" s="1221"/>
      <c r="J52" s="1223"/>
      <c r="K52" s="1377">
        <v>823.29760381947597</v>
      </c>
      <c r="L52" s="1377">
        <v>995.54943248355994</v>
      </c>
      <c r="M52" s="1378">
        <v>11101</v>
      </c>
      <c r="N52" s="1134"/>
      <c r="O52" s="1135"/>
    </row>
    <row r="53" spans="1:15" s="1136" customFormat="1" ht="9" customHeight="1" x14ac:dyDescent="0.2">
      <c r="A53" s="1133"/>
      <c r="B53" s="1137"/>
      <c r="C53" s="1220" t="s">
        <v>590</v>
      </c>
      <c r="D53" s="1224"/>
      <c r="E53" s="1379">
        <v>1266.5887395626198</v>
      </c>
      <c r="F53" s="1379">
        <v>1791.2838091451301</v>
      </c>
      <c r="G53" s="1380">
        <v>5030</v>
      </c>
      <c r="H53" s="1382" t="s">
        <v>189</v>
      </c>
      <c r="I53" s="1215"/>
      <c r="J53" s="1222"/>
      <c r="K53" s="1371">
        <v>793.75555532098804</v>
      </c>
      <c r="L53" s="1371">
        <v>942.731806803788</v>
      </c>
      <c r="M53" s="1372">
        <v>99474</v>
      </c>
      <c r="N53" s="1134"/>
      <c r="O53" s="1135"/>
    </row>
    <row r="54" spans="1:15" s="1136" customFormat="1" ht="9.75" customHeight="1" x14ac:dyDescent="0.2">
      <c r="A54" s="1133"/>
      <c r="B54" s="1137"/>
      <c r="C54" s="1375" t="s">
        <v>591</v>
      </c>
      <c r="D54" s="1216"/>
      <c r="E54" s="1371">
        <v>767.83196906199908</v>
      </c>
      <c r="F54" s="1371">
        <v>915.42442992727695</v>
      </c>
      <c r="G54" s="1372">
        <v>16226</v>
      </c>
      <c r="H54" s="1373" t="s">
        <v>189</v>
      </c>
      <c r="I54" s="1215"/>
      <c r="J54" s="1222"/>
      <c r="K54" s="1371">
        <v>793.75555532098804</v>
      </c>
      <c r="L54" s="1371">
        <v>942.731806803788</v>
      </c>
      <c r="M54" s="1372">
        <v>99474</v>
      </c>
      <c r="N54" s="1134"/>
      <c r="O54" s="1135"/>
    </row>
    <row r="55" spans="1:15" s="1136" customFormat="1" ht="9" customHeight="1" x14ac:dyDescent="0.2">
      <c r="A55" s="1133"/>
      <c r="B55" s="1137"/>
      <c r="C55" s="1220" t="s">
        <v>592</v>
      </c>
      <c r="D55" s="1216"/>
      <c r="E55" s="1379">
        <v>716.84897435897403</v>
      </c>
      <c r="F55" s="1379">
        <v>818.24653846153808</v>
      </c>
      <c r="G55" s="1380">
        <v>390</v>
      </c>
      <c r="H55" s="1376" t="s">
        <v>593</v>
      </c>
      <c r="I55" s="1374"/>
      <c r="J55" s="1223"/>
      <c r="K55" s="1377">
        <v>788.5061565947841</v>
      </c>
      <c r="L55" s="1377">
        <v>911.3884064694081</v>
      </c>
      <c r="M55" s="1378">
        <v>15952</v>
      </c>
      <c r="N55" s="1134"/>
      <c r="O55" s="1135"/>
    </row>
    <row r="56" spans="1:15" s="1136" customFormat="1" ht="9" customHeight="1" x14ac:dyDescent="0.2">
      <c r="A56" s="1133"/>
      <c r="B56" s="1137"/>
      <c r="C56" s="1220" t="s">
        <v>594</v>
      </c>
      <c r="D56" s="1216"/>
      <c r="E56" s="1379">
        <v>656.87876675603195</v>
      </c>
      <c r="F56" s="1379">
        <v>728.02533512064304</v>
      </c>
      <c r="G56" s="1380">
        <v>373</v>
      </c>
      <c r="H56" s="1376" t="s">
        <v>595</v>
      </c>
      <c r="I56" s="1374"/>
      <c r="J56" s="1374"/>
      <c r="K56" s="1377">
        <v>709.16227722772305</v>
      </c>
      <c r="L56" s="1377">
        <v>829.68214521452103</v>
      </c>
      <c r="M56" s="1378">
        <v>303</v>
      </c>
      <c r="N56" s="1134"/>
      <c r="O56" s="1135"/>
    </row>
    <row r="57" spans="1:15" s="1136" customFormat="1" ht="9" customHeight="1" x14ac:dyDescent="0.2">
      <c r="A57" s="1133"/>
      <c r="B57" s="1137"/>
      <c r="C57" s="1220" t="s">
        <v>596</v>
      </c>
      <c r="D57" s="1216"/>
      <c r="E57" s="1379">
        <v>724.53625984252005</v>
      </c>
      <c r="F57" s="1379">
        <v>891.62156167979003</v>
      </c>
      <c r="G57" s="1380">
        <v>762</v>
      </c>
      <c r="H57" s="1376" t="s">
        <v>597</v>
      </c>
      <c r="I57" s="1374"/>
      <c r="J57" s="1374"/>
      <c r="K57" s="1377">
        <v>691.2647572815531</v>
      </c>
      <c r="L57" s="1377">
        <v>798.28980582524309</v>
      </c>
      <c r="M57" s="1378">
        <v>721</v>
      </c>
      <c r="N57" s="1134"/>
      <c r="O57" s="1135"/>
    </row>
    <row r="58" spans="1:15" s="1136" customFormat="1" ht="9" customHeight="1" x14ac:dyDescent="0.2">
      <c r="A58" s="1133"/>
      <c r="B58" s="1137"/>
      <c r="C58" s="1220" t="s">
        <v>598</v>
      </c>
      <c r="D58" s="1216"/>
      <c r="E58" s="1379">
        <v>1034.5999535747401</v>
      </c>
      <c r="F58" s="1379">
        <v>1215.4394707520898</v>
      </c>
      <c r="G58" s="1380">
        <v>2154</v>
      </c>
      <c r="H58" s="1376" t="s">
        <v>599</v>
      </c>
      <c r="I58" s="1374"/>
      <c r="J58" s="1374"/>
      <c r="K58" s="1377">
        <v>704.0341091658081</v>
      </c>
      <c r="L58" s="1377">
        <v>785.94406797116415</v>
      </c>
      <c r="M58" s="1378">
        <v>971</v>
      </c>
      <c r="N58" s="1134"/>
      <c r="O58" s="1135"/>
    </row>
    <row r="59" spans="1:15" s="1136" customFormat="1" ht="9" customHeight="1" x14ac:dyDescent="0.2">
      <c r="A59" s="1133"/>
      <c r="B59" s="1137"/>
      <c r="C59" s="1220" t="s">
        <v>600</v>
      </c>
      <c r="D59" s="1216"/>
      <c r="E59" s="1379">
        <v>689.20377083333301</v>
      </c>
      <c r="F59" s="1379">
        <v>796.79604166666707</v>
      </c>
      <c r="G59" s="1380">
        <v>480</v>
      </c>
      <c r="H59" s="1376" t="s">
        <v>73</v>
      </c>
      <c r="I59" s="1374"/>
      <c r="J59" s="1374"/>
      <c r="K59" s="1377">
        <v>867.31393655278703</v>
      </c>
      <c r="L59" s="1377">
        <v>1089.7525173388101</v>
      </c>
      <c r="M59" s="1378">
        <v>15572</v>
      </c>
      <c r="N59" s="1134"/>
      <c r="O59" s="1135"/>
    </row>
    <row r="60" spans="1:15" s="1136" customFormat="1" ht="9" customHeight="1" x14ac:dyDescent="0.2">
      <c r="A60" s="1133"/>
      <c r="B60" s="1137"/>
      <c r="C60" s="1220" t="s">
        <v>601</v>
      </c>
      <c r="D60" s="1216"/>
      <c r="E60" s="1379">
        <v>656.56690307328608</v>
      </c>
      <c r="F60" s="1379">
        <v>763.17865248227008</v>
      </c>
      <c r="G60" s="1380">
        <v>423</v>
      </c>
      <c r="H60" s="1376" t="s">
        <v>602</v>
      </c>
      <c r="I60" s="1374"/>
      <c r="J60" s="1374"/>
      <c r="K60" s="1377">
        <v>822.7189801165581</v>
      </c>
      <c r="L60" s="1377">
        <v>924.27345903325306</v>
      </c>
      <c r="M60" s="1378">
        <v>5834</v>
      </c>
      <c r="N60" s="1134"/>
      <c r="O60" s="1135"/>
    </row>
    <row r="61" spans="1:15" s="1136" customFormat="1" ht="9" customHeight="1" x14ac:dyDescent="0.2">
      <c r="A61" s="1133"/>
      <c r="B61" s="1137"/>
      <c r="C61" s="1220" t="s">
        <v>603</v>
      </c>
      <c r="D61" s="1216"/>
      <c r="E61" s="1379">
        <v>716.44458260565807</v>
      </c>
      <c r="F61" s="1379">
        <v>846.89451973454402</v>
      </c>
      <c r="G61" s="1380">
        <v>2863</v>
      </c>
      <c r="H61" s="1376" t="s">
        <v>604</v>
      </c>
      <c r="I61" s="1374"/>
      <c r="J61" s="1374"/>
      <c r="K61" s="1377">
        <v>755.67890615478404</v>
      </c>
      <c r="L61" s="1377">
        <v>891.18090341255311</v>
      </c>
      <c r="M61" s="1378">
        <v>6564</v>
      </c>
      <c r="N61" s="1134"/>
      <c r="O61" s="1135"/>
    </row>
    <row r="62" spans="1:15" s="1136" customFormat="1" ht="9" customHeight="1" x14ac:dyDescent="0.2">
      <c r="A62" s="1133"/>
      <c r="B62" s="1137"/>
      <c r="C62" s="1220" t="s">
        <v>605</v>
      </c>
      <c r="D62" s="1216"/>
      <c r="E62" s="1379">
        <v>693.19711297071103</v>
      </c>
      <c r="F62" s="1379">
        <v>843.99518828451914</v>
      </c>
      <c r="G62" s="1380">
        <v>478</v>
      </c>
      <c r="H62" s="1376" t="s">
        <v>606</v>
      </c>
      <c r="I62" s="1374"/>
      <c r="J62" s="1374"/>
      <c r="K62" s="1377">
        <v>813.74692902248</v>
      </c>
      <c r="L62" s="1377">
        <v>969.21144935589803</v>
      </c>
      <c r="M62" s="1378">
        <v>19795</v>
      </c>
      <c r="N62" s="1134"/>
      <c r="O62" s="1135"/>
    </row>
    <row r="63" spans="1:15" s="1136" customFormat="1" ht="9" customHeight="1" x14ac:dyDescent="0.2">
      <c r="A63" s="1133"/>
      <c r="B63" s="1137"/>
      <c r="C63" s="1220" t="s">
        <v>607</v>
      </c>
      <c r="D63" s="1216"/>
      <c r="E63" s="1379">
        <v>677.60825082508302</v>
      </c>
      <c r="F63" s="1379">
        <v>762.586336633663</v>
      </c>
      <c r="G63" s="1380">
        <v>303</v>
      </c>
      <c r="H63" s="1376" t="s">
        <v>608</v>
      </c>
      <c r="I63" s="1381"/>
      <c r="J63" s="1374"/>
      <c r="K63" s="1377">
        <v>698.23573863636409</v>
      </c>
      <c r="L63" s="1377">
        <v>808.61622159090905</v>
      </c>
      <c r="M63" s="1378">
        <v>704</v>
      </c>
      <c r="N63" s="1134"/>
      <c r="O63" s="1135"/>
    </row>
    <row r="64" spans="1:15" s="1242" customFormat="1" ht="9" customHeight="1" x14ac:dyDescent="0.2">
      <c r="A64" s="475"/>
      <c r="B64" s="1225"/>
      <c r="C64" s="1220" t="s">
        <v>609</v>
      </c>
      <c r="D64" s="1216"/>
      <c r="E64" s="1379">
        <v>655.58925531914906</v>
      </c>
      <c r="F64" s="1379">
        <v>742.80524822694997</v>
      </c>
      <c r="G64" s="1380">
        <v>282</v>
      </c>
      <c r="H64" s="1376" t="s">
        <v>610</v>
      </c>
      <c r="I64" s="1374"/>
      <c r="J64" s="1381"/>
      <c r="K64" s="1377">
        <v>735.55019241652508</v>
      </c>
      <c r="L64" s="1377">
        <v>870.76108658743613</v>
      </c>
      <c r="M64" s="1378">
        <v>5301</v>
      </c>
      <c r="N64" s="1134"/>
      <c r="O64" s="1135"/>
    </row>
    <row r="65" spans="1:15" s="1140" customFormat="1" ht="9" customHeight="1" x14ac:dyDescent="0.2">
      <c r="A65" s="1138"/>
      <c r="B65" s="1139"/>
      <c r="C65" s="1220" t="s">
        <v>611</v>
      </c>
      <c r="D65" s="1216"/>
      <c r="E65" s="1379">
        <v>774.18725206611612</v>
      </c>
      <c r="F65" s="1379">
        <v>940.09900826446312</v>
      </c>
      <c r="G65" s="1380">
        <v>484</v>
      </c>
      <c r="H65" s="1376" t="s">
        <v>612</v>
      </c>
      <c r="I65" s="1374"/>
      <c r="J65" s="1374"/>
      <c r="K65" s="1377">
        <v>806.3717915624751</v>
      </c>
      <c r="L65" s="1377">
        <v>953.92949987900317</v>
      </c>
      <c r="M65" s="1378">
        <v>12397</v>
      </c>
      <c r="N65" s="1134"/>
      <c r="O65" s="1135"/>
    </row>
    <row r="66" spans="1:15" s="1140" customFormat="1" ht="9" customHeight="1" x14ac:dyDescent="0.2">
      <c r="A66" s="1138"/>
      <c r="B66" s="1138"/>
      <c r="C66" s="1220" t="s">
        <v>613</v>
      </c>
      <c r="D66" s="1216"/>
      <c r="E66" s="1379">
        <v>657.40869014084501</v>
      </c>
      <c r="F66" s="1379">
        <v>774.04367605633809</v>
      </c>
      <c r="G66" s="1380">
        <v>710</v>
      </c>
      <c r="H66" s="1376" t="s">
        <v>614</v>
      </c>
      <c r="I66" s="1374"/>
      <c r="J66" s="1374"/>
      <c r="K66" s="1377">
        <v>724.18564164648899</v>
      </c>
      <c r="L66" s="1377">
        <v>846.7471670702181</v>
      </c>
      <c r="M66" s="1378">
        <v>1239</v>
      </c>
      <c r="N66" s="1134"/>
      <c r="O66" s="1135"/>
    </row>
    <row r="67" spans="1:15" s="1140" customFormat="1" ht="9" customHeight="1" x14ac:dyDescent="0.2">
      <c r="A67" s="1138"/>
      <c r="B67" s="1138"/>
      <c r="C67" s="1220" t="s">
        <v>615</v>
      </c>
      <c r="D67" s="1216"/>
      <c r="E67" s="1379">
        <v>761.24658426966312</v>
      </c>
      <c r="F67" s="1379">
        <v>895.17346067415701</v>
      </c>
      <c r="G67" s="1380">
        <v>2225</v>
      </c>
      <c r="H67" s="1376" t="s">
        <v>616</v>
      </c>
      <c r="I67" s="1374"/>
      <c r="J67" s="1374"/>
      <c r="K67" s="1377">
        <v>743.27789006342505</v>
      </c>
      <c r="L67" s="1377">
        <v>877.67394926004204</v>
      </c>
      <c r="M67" s="1378">
        <v>4730</v>
      </c>
      <c r="N67" s="1134"/>
      <c r="O67" s="1135"/>
    </row>
    <row r="68" spans="1:15" s="1140" customFormat="1" ht="9" customHeight="1" x14ac:dyDescent="0.2">
      <c r="A68" s="1138"/>
      <c r="B68" s="1138"/>
      <c r="C68" s="1220" t="s">
        <v>56</v>
      </c>
      <c r="D68" s="1216"/>
      <c r="E68" s="1379">
        <v>774.19247579529701</v>
      </c>
      <c r="F68" s="1379">
        <v>955.22919225449505</v>
      </c>
      <c r="G68" s="1380">
        <v>3615</v>
      </c>
      <c r="H68" s="1376" t="s">
        <v>617</v>
      </c>
      <c r="I68" s="1374"/>
      <c r="J68" s="1374"/>
      <c r="K68" s="1377">
        <v>706.941162086129</v>
      </c>
      <c r="L68" s="1377">
        <v>843.43841809132198</v>
      </c>
      <c r="M68" s="1378">
        <v>4621</v>
      </c>
      <c r="N68" s="1134"/>
      <c r="O68" s="1135"/>
    </row>
    <row r="69" spans="1:15" s="1228" customFormat="1" ht="9" customHeight="1" x14ac:dyDescent="0.2">
      <c r="A69" s="1226"/>
      <c r="B69" s="1227"/>
      <c r="C69" s="1230" t="s">
        <v>618</v>
      </c>
      <c r="D69" s="1216"/>
      <c r="E69" s="1379">
        <v>640.96100877192998</v>
      </c>
      <c r="F69" s="1379">
        <v>792.58979532163698</v>
      </c>
      <c r="G69" s="1380">
        <v>684</v>
      </c>
      <c r="H69" s="1376" t="s">
        <v>619</v>
      </c>
      <c r="I69" s="1374"/>
      <c r="J69" s="1374"/>
      <c r="K69" s="1377">
        <v>763.4033516483521</v>
      </c>
      <c r="L69" s="1377">
        <v>903.54416797488204</v>
      </c>
      <c r="M69" s="1378">
        <v>1274</v>
      </c>
      <c r="N69" s="1107"/>
      <c r="O69" s="1024"/>
    </row>
    <row r="70" spans="1:15" s="1228" customFormat="1" ht="9.75" customHeight="1" x14ac:dyDescent="0.2">
      <c r="A70" s="1226"/>
      <c r="B70" s="1227"/>
      <c r="C70" s="1375" t="s">
        <v>620</v>
      </c>
      <c r="D70" s="1216"/>
      <c r="E70" s="1371">
        <v>804.01786004498308</v>
      </c>
      <c r="F70" s="1371">
        <v>967.64274178335597</v>
      </c>
      <c r="G70" s="1372">
        <v>27566</v>
      </c>
      <c r="H70" s="1376" t="s">
        <v>621</v>
      </c>
      <c r="I70" s="1215"/>
      <c r="J70" s="1374"/>
      <c r="K70" s="1377">
        <v>734.93155892448499</v>
      </c>
      <c r="L70" s="1377">
        <v>855.67443935926804</v>
      </c>
      <c r="M70" s="1378">
        <v>3496</v>
      </c>
      <c r="N70" s="1107"/>
      <c r="O70" s="1024"/>
    </row>
    <row r="71" spans="1:15" s="1228" customFormat="1" ht="9" customHeight="1" x14ac:dyDescent="0.2">
      <c r="A71" s="1226"/>
      <c r="B71" s="1227"/>
      <c r="C71" s="1220" t="s">
        <v>622</v>
      </c>
      <c r="D71" s="1216"/>
      <c r="E71" s="1379">
        <v>665.97994614003608</v>
      </c>
      <c r="F71" s="1379">
        <v>808.93068222621207</v>
      </c>
      <c r="G71" s="1380">
        <v>557</v>
      </c>
      <c r="H71" s="1382" t="s">
        <v>623</v>
      </c>
      <c r="I71" s="1215"/>
      <c r="J71" s="1223"/>
      <c r="K71" s="1371">
        <v>876.74038169534003</v>
      </c>
      <c r="L71" s="1371">
        <v>1063.45736783451</v>
      </c>
      <c r="M71" s="1372">
        <v>43071</v>
      </c>
      <c r="N71" s="1107"/>
      <c r="O71" s="1024"/>
    </row>
    <row r="72" spans="1:15" s="1228" customFormat="1" ht="9" customHeight="1" x14ac:dyDescent="0.2">
      <c r="A72" s="1226"/>
      <c r="B72" s="1227"/>
      <c r="C72" s="1220" t="s">
        <v>624</v>
      </c>
      <c r="D72" s="1216"/>
      <c r="E72" s="1379">
        <v>761.548062015504</v>
      </c>
      <c r="F72" s="1379">
        <v>899.7057751937981</v>
      </c>
      <c r="G72" s="1380">
        <v>1032</v>
      </c>
      <c r="H72" s="1373" t="s">
        <v>623</v>
      </c>
      <c r="I72" s="1215"/>
      <c r="J72" s="1223"/>
      <c r="K72" s="1371">
        <v>876.74038169534003</v>
      </c>
      <c r="L72" s="1371">
        <v>1063.45736783451</v>
      </c>
      <c r="M72" s="1372">
        <v>43071</v>
      </c>
      <c r="N72" s="1229"/>
      <c r="O72" s="1024"/>
    </row>
    <row r="73" spans="1:15" ht="9" customHeight="1" x14ac:dyDescent="0.2">
      <c r="A73" s="1023"/>
      <c r="B73" s="1023"/>
      <c r="C73" s="1220" t="s">
        <v>625</v>
      </c>
      <c r="D73" s="1216"/>
      <c r="E73" s="1379">
        <v>770.6057754010701</v>
      </c>
      <c r="F73" s="1379">
        <v>923.5789946524061</v>
      </c>
      <c r="G73" s="1380">
        <v>935</v>
      </c>
      <c r="H73" s="1376" t="s">
        <v>626</v>
      </c>
      <c r="I73" s="1374"/>
      <c r="J73" s="1223"/>
      <c r="K73" s="1377">
        <v>804.00066099476408</v>
      </c>
      <c r="L73" s="1377">
        <v>1150.5707460733001</v>
      </c>
      <c r="M73" s="1378">
        <v>1528</v>
      </c>
      <c r="N73" s="1107"/>
      <c r="O73" s="1023"/>
    </row>
    <row r="74" spans="1:15" s="1228" customFormat="1" ht="9" customHeight="1" x14ac:dyDescent="0.2">
      <c r="A74" s="1226"/>
      <c r="B74" s="1227"/>
      <c r="C74" s="1220" t="s">
        <v>627</v>
      </c>
      <c r="D74" s="1216"/>
      <c r="E74" s="1379">
        <v>743.85039356749905</v>
      </c>
      <c r="F74" s="1379">
        <v>907.83947524333507</v>
      </c>
      <c r="G74" s="1380">
        <v>2363</v>
      </c>
      <c r="H74" s="1376" t="s">
        <v>628</v>
      </c>
      <c r="I74" s="1374"/>
      <c r="J74" s="1374"/>
      <c r="K74" s="1377">
        <v>769.94412551915104</v>
      </c>
      <c r="L74" s="1377">
        <v>949.4658698661741</v>
      </c>
      <c r="M74" s="1378">
        <v>2167</v>
      </c>
      <c r="N74" s="1107"/>
      <c r="O74" s="1024"/>
    </row>
    <row r="75" spans="1:15" s="1228" customFormat="1" ht="9" customHeight="1" x14ac:dyDescent="0.2">
      <c r="A75" s="1226"/>
      <c r="B75" s="1227"/>
      <c r="C75" s="1220" t="s">
        <v>55</v>
      </c>
      <c r="D75" s="1216"/>
      <c r="E75" s="1379">
        <v>863.90563396730113</v>
      </c>
      <c r="F75" s="1379">
        <v>1042.5678603603601</v>
      </c>
      <c r="G75" s="1380">
        <v>11988</v>
      </c>
      <c r="H75" s="1376" t="s">
        <v>629</v>
      </c>
      <c r="I75" s="1374"/>
      <c r="J75" s="1374"/>
      <c r="K75" s="1377">
        <v>919.17017974899011</v>
      </c>
      <c r="L75" s="1377">
        <v>1097.40827412607</v>
      </c>
      <c r="M75" s="1378">
        <v>28206</v>
      </c>
      <c r="N75" s="1107"/>
      <c r="O75" s="1024"/>
    </row>
    <row r="76" spans="1:15" s="1228" customFormat="1" ht="9" customHeight="1" x14ac:dyDescent="0.2">
      <c r="A76" s="1226"/>
      <c r="B76" s="1227"/>
      <c r="C76" s="1220" t="s">
        <v>630</v>
      </c>
      <c r="D76" s="1216"/>
      <c r="E76" s="1379">
        <v>773.83073271028013</v>
      </c>
      <c r="F76" s="1379">
        <v>926.58626168224305</v>
      </c>
      <c r="G76" s="1380">
        <v>2675</v>
      </c>
      <c r="H76" s="1376" t="s">
        <v>631</v>
      </c>
      <c r="I76" s="1374"/>
      <c r="J76" s="1374"/>
      <c r="K76" s="1377">
        <v>883.64641268338914</v>
      </c>
      <c r="L76" s="1377">
        <v>1047.37880265026</v>
      </c>
      <c r="M76" s="1378">
        <v>2113</v>
      </c>
      <c r="N76" s="1107"/>
      <c r="O76" s="1024"/>
    </row>
    <row r="77" spans="1:15" s="1228" customFormat="1" ht="9" customHeight="1" x14ac:dyDescent="0.2">
      <c r="A77" s="1226"/>
      <c r="B77" s="1227"/>
      <c r="C77" s="1220" t="s">
        <v>632</v>
      </c>
      <c r="E77" s="1379">
        <v>699.11004219409301</v>
      </c>
      <c r="F77" s="1379">
        <v>844.14691983122407</v>
      </c>
      <c r="G77" s="1380">
        <v>711</v>
      </c>
      <c r="H77" s="1376" t="s">
        <v>633</v>
      </c>
      <c r="I77" s="1374"/>
      <c r="J77" s="1374"/>
      <c r="K77" s="1377">
        <v>660.236057529611</v>
      </c>
      <c r="L77" s="1377">
        <v>806.22629441624406</v>
      </c>
      <c r="M77" s="1378">
        <v>591</v>
      </c>
      <c r="N77" s="1107"/>
      <c r="O77" s="1024"/>
    </row>
    <row r="78" spans="1:15" s="1228" customFormat="1" ht="9" customHeight="1" x14ac:dyDescent="0.2">
      <c r="A78" s="1226"/>
      <c r="B78" s="1227"/>
      <c r="C78" s="1220" t="s">
        <v>634</v>
      </c>
      <c r="D78" s="1216"/>
      <c r="E78" s="1379">
        <v>692.65325688073415</v>
      </c>
      <c r="F78" s="1379">
        <v>814.07747706422003</v>
      </c>
      <c r="G78" s="1380">
        <v>218</v>
      </c>
      <c r="H78" s="1376" t="s">
        <v>635</v>
      </c>
      <c r="I78" s="1374"/>
      <c r="J78" s="1374"/>
      <c r="K78" s="1377">
        <v>712.18703846153801</v>
      </c>
      <c r="L78" s="1377">
        <v>815.23838461538514</v>
      </c>
      <c r="M78" s="1378">
        <v>260</v>
      </c>
      <c r="N78" s="1107"/>
      <c r="O78" s="1024"/>
    </row>
    <row r="79" spans="1:15" s="1228" customFormat="1" ht="9" customHeight="1" x14ac:dyDescent="0.2">
      <c r="A79" s="1226"/>
      <c r="B79" s="1227"/>
      <c r="C79" s="1220" t="s">
        <v>636</v>
      </c>
      <c r="D79" s="1216"/>
      <c r="E79" s="1379">
        <v>754.2095721077651</v>
      </c>
      <c r="F79" s="1379">
        <v>856.76725832012698</v>
      </c>
      <c r="G79" s="1380">
        <v>631</v>
      </c>
      <c r="H79" s="1376" t="s">
        <v>637</v>
      </c>
      <c r="I79" s="1374"/>
      <c r="J79" s="1374"/>
      <c r="K79" s="1377">
        <v>694.87047580645208</v>
      </c>
      <c r="L79" s="1377">
        <v>820.28102419354809</v>
      </c>
      <c r="M79" s="1378">
        <v>1240</v>
      </c>
      <c r="N79" s="1107"/>
      <c r="O79" s="1024"/>
    </row>
    <row r="80" spans="1:15" s="1228" customFormat="1" ht="9" customHeight="1" x14ac:dyDescent="0.2">
      <c r="A80" s="1226"/>
      <c r="B80" s="1227"/>
      <c r="C80" s="1220" t="s">
        <v>638</v>
      </c>
      <c r="D80" s="1216"/>
      <c r="E80" s="1379">
        <v>699.77019480519505</v>
      </c>
      <c r="F80" s="1379">
        <v>849.74016883116906</v>
      </c>
      <c r="G80" s="1380">
        <v>770</v>
      </c>
      <c r="H80" s="1376" t="s">
        <v>639</v>
      </c>
      <c r="I80" s="1374"/>
      <c r="J80" s="1374"/>
      <c r="K80" s="1377">
        <v>821.16654061624604</v>
      </c>
      <c r="L80" s="1377">
        <v>1050.6523929571799</v>
      </c>
      <c r="M80" s="1378">
        <v>4998</v>
      </c>
      <c r="N80" s="1107"/>
      <c r="O80" s="1024"/>
    </row>
    <row r="81" spans="1:15" s="1228" customFormat="1" ht="9" customHeight="1" x14ac:dyDescent="0.2">
      <c r="A81" s="1226"/>
      <c r="B81" s="1227"/>
      <c r="C81" s="1220" t="s">
        <v>640</v>
      </c>
      <c r="D81" s="1216"/>
      <c r="E81" s="1379">
        <v>746.0559150326801</v>
      </c>
      <c r="F81" s="1379">
        <v>876.49206535947712</v>
      </c>
      <c r="G81" s="1380">
        <v>1530</v>
      </c>
      <c r="H81" s="1376" t="s">
        <v>641</v>
      </c>
      <c r="I81" s="1374"/>
      <c r="J81" s="1374"/>
      <c r="K81" s="1377">
        <v>688.84280434782602</v>
      </c>
      <c r="L81" s="1377">
        <v>781.13795652173906</v>
      </c>
      <c r="M81" s="1378">
        <v>460</v>
      </c>
      <c r="N81" s="1107"/>
      <c r="O81" s="1024"/>
    </row>
    <row r="82" spans="1:15" s="1228" customFormat="1" ht="9" customHeight="1" x14ac:dyDescent="0.2">
      <c r="A82" s="1226"/>
      <c r="B82" s="1227"/>
      <c r="C82" s="1220" t="s">
        <v>642</v>
      </c>
      <c r="D82" s="1216"/>
      <c r="E82" s="1379">
        <v>802.00225220804703</v>
      </c>
      <c r="F82" s="1379">
        <v>984.55047105004905</v>
      </c>
      <c r="G82" s="1380">
        <v>2038</v>
      </c>
      <c r="H82" s="1376" t="s">
        <v>643</v>
      </c>
      <c r="I82" s="1374"/>
      <c r="J82" s="1374"/>
      <c r="K82" s="1377">
        <v>685.39812064965201</v>
      </c>
      <c r="L82" s="1377">
        <v>805.27573085846905</v>
      </c>
      <c r="M82" s="1378">
        <v>431</v>
      </c>
      <c r="N82" s="1107"/>
      <c r="O82" s="1024"/>
    </row>
    <row r="83" spans="1:15" s="1228" customFormat="1" ht="9" customHeight="1" x14ac:dyDescent="0.2">
      <c r="A83" s="1226"/>
      <c r="B83" s="1227"/>
      <c r="C83" s="1220" t="s">
        <v>644</v>
      </c>
      <c r="D83" s="1220"/>
      <c r="E83" s="1379">
        <v>704.99643092105305</v>
      </c>
      <c r="F83" s="1379">
        <v>831.57748355263209</v>
      </c>
      <c r="G83" s="1380">
        <v>608</v>
      </c>
      <c r="H83" s="1376" t="s">
        <v>645</v>
      </c>
      <c r="I83" s="1383"/>
      <c r="J83" s="1374"/>
      <c r="K83" s="1377">
        <v>852.71300835654608</v>
      </c>
      <c r="L83" s="1377">
        <v>1075.9984308263699</v>
      </c>
      <c r="M83" s="1378">
        <v>1077</v>
      </c>
      <c r="N83" s="1107"/>
      <c r="O83" s="1024"/>
    </row>
    <row r="84" spans="1:15" s="1228" customFormat="1" ht="9" customHeight="1" x14ac:dyDescent="0.2">
      <c r="A84" s="1226"/>
      <c r="B84" s="1227"/>
      <c r="C84" s="1230" t="s">
        <v>646</v>
      </c>
      <c r="D84" s="1129"/>
      <c r="E84" s="1377">
        <v>817.60010596026507</v>
      </c>
      <c r="F84" s="1377">
        <v>982.48544370860907</v>
      </c>
      <c r="G84" s="1378">
        <v>1510</v>
      </c>
      <c r="H84" s="1384"/>
      <c r="I84" s="1383"/>
      <c r="J84" s="1374"/>
      <c r="K84" s="1217"/>
      <c r="L84" s="1217"/>
      <c r="M84" s="1218"/>
      <c r="N84" s="1107"/>
      <c r="O84" s="1024"/>
    </row>
    <row r="85" spans="1:15" s="1228" customFormat="1" ht="9.75" customHeight="1" x14ac:dyDescent="0.2">
      <c r="A85" s="1226"/>
      <c r="B85" s="1227"/>
      <c r="C85" s="1046" t="s">
        <v>647</v>
      </c>
      <c r="D85" s="1129"/>
      <c r="E85" s="1214"/>
      <c r="F85" s="1144"/>
      <c r="G85" s="1144"/>
      <c r="H85" s="1376"/>
      <c r="I85" s="1385" t="s">
        <v>648</v>
      </c>
      <c r="N85" s="1107"/>
      <c r="O85" s="1024"/>
    </row>
    <row r="86" spans="1:15" s="1146" customFormat="1" ht="8.25" customHeight="1" x14ac:dyDescent="0.2">
      <c r="A86" s="1141"/>
      <c r="B86" s="1142"/>
      <c r="C86" s="1557" t="s">
        <v>649</v>
      </c>
      <c r="D86" s="1557"/>
      <c r="E86" s="1557"/>
      <c r="F86" s="1557"/>
      <c r="G86" s="1557"/>
      <c r="H86" s="1557"/>
      <c r="I86" s="1557"/>
      <c r="J86" s="1557"/>
      <c r="K86" s="1557"/>
      <c r="L86" s="1557"/>
      <c r="M86" s="1557"/>
      <c r="N86" s="1107"/>
      <c r="O86" s="1024"/>
    </row>
    <row r="87" spans="1:15" s="1146" customFormat="1" ht="9.75" customHeight="1" x14ac:dyDescent="0.2">
      <c r="A87" s="1141"/>
      <c r="B87" s="1142"/>
      <c r="C87" s="1231" t="s">
        <v>650</v>
      </c>
      <c r="D87" s="1129"/>
      <c r="E87" s="1143"/>
      <c r="F87" s="1144"/>
      <c r="G87" s="1144"/>
      <c r="H87" s="1241"/>
      <c r="I87" s="1241"/>
      <c r="J87" s="1241"/>
      <c r="K87" s="1241"/>
      <c r="L87" s="1241"/>
      <c r="M87" s="1241"/>
      <c r="N87" s="1107"/>
      <c r="O87" s="1024"/>
    </row>
    <row r="88" spans="1:15" ht="13.5" customHeight="1" x14ac:dyDescent="0.2">
      <c r="A88" s="1023"/>
      <c r="B88" s="1023"/>
      <c r="H88" s="1241"/>
      <c r="I88" s="1241"/>
      <c r="J88" s="1241"/>
      <c r="K88" s="1241"/>
      <c r="L88" s="1552">
        <v>43435</v>
      </c>
      <c r="M88" s="1552"/>
      <c r="N88" s="368">
        <v>13</v>
      </c>
      <c r="O88" s="1023"/>
    </row>
    <row r="89" spans="1:15" x14ac:dyDescent="0.2">
      <c r="H89" s="1241"/>
      <c r="I89" s="1241"/>
      <c r="J89" s="1241"/>
      <c r="K89" s="1241"/>
    </row>
    <row r="90" spans="1:15" x14ac:dyDescent="0.2">
      <c r="H90" s="1046"/>
      <c r="I90" s="1046"/>
      <c r="J90" s="1046"/>
      <c r="K90" s="1046"/>
      <c r="L90" s="1145"/>
      <c r="M90" s="1145"/>
    </row>
    <row r="91" spans="1:15" x14ac:dyDescent="0.2">
      <c r="H91" s="1147"/>
      <c r="J91" s="1386"/>
    </row>
  </sheetData>
  <mergeCells count="5">
    <mergeCell ref="L88:M88"/>
    <mergeCell ref="B1:E1"/>
    <mergeCell ref="C26:D26"/>
    <mergeCell ref="H26:J26"/>
    <mergeCell ref="C86:M86"/>
  </mergeCells>
  <pageMargins left="7.874015748031496E-2" right="0.23622047244094491" top="0.23622047244094491" bottom="0.11811023622047245" header="0.27559055118110237" footer="0"/>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8080"/>
  </sheetPr>
  <dimension ref="A1:Y57"/>
  <sheetViews>
    <sheetView showGridLines="0" zoomScaleNormal="100" workbookViewId="0"/>
  </sheetViews>
  <sheetFormatPr defaultRowHeight="12.75" x14ac:dyDescent="0.2"/>
  <cols>
    <col min="1" max="1" width="1" style="131" customWidth="1"/>
    <col min="2" max="2" width="2.5703125" style="131" customWidth="1"/>
    <col min="3" max="3" width="1" style="131" customWidth="1"/>
    <col min="4" max="4" width="18.140625" style="131" customWidth="1"/>
    <col min="5" max="5" width="0.5703125" style="131" customWidth="1"/>
    <col min="6" max="6" width="9.85546875" style="131" customWidth="1"/>
    <col min="7" max="7" width="9" style="131" customWidth="1"/>
    <col min="8" max="8" width="9.7109375" style="131" customWidth="1"/>
    <col min="9" max="9" width="9.42578125" style="131" customWidth="1"/>
    <col min="10" max="10" width="9" style="131" customWidth="1"/>
    <col min="11" max="11" width="10" style="131" customWidth="1"/>
    <col min="12" max="12" width="9.28515625" style="131" customWidth="1"/>
    <col min="13" max="13" width="9.140625" style="131" customWidth="1"/>
    <col min="14" max="14" width="2.5703125" style="131" customWidth="1"/>
    <col min="15" max="15" width="1" style="131" customWidth="1"/>
    <col min="16" max="16384" width="9.140625" style="131"/>
  </cols>
  <sheetData>
    <row r="1" spans="1:15" ht="13.5" customHeight="1" x14ac:dyDescent="0.2">
      <c r="A1" s="130"/>
      <c r="B1" s="229"/>
      <c r="C1" s="229"/>
      <c r="D1" s="229"/>
      <c r="E1" s="218"/>
      <c r="F1" s="218"/>
      <c r="G1" s="218"/>
      <c r="H1" s="218"/>
      <c r="I1" s="218"/>
      <c r="J1" s="218"/>
      <c r="K1" s="1558" t="s">
        <v>313</v>
      </c>
      <c r="L1" s="1558"/>
      <c r="M1" s="1558"/>
      <c r="N1" s="1558"/>
      <c r="O1" s="130"/>
    </row>
    <row r="2" spans="1:15" ht="6" customHeight="1" x14ac:dyDescent="0.2">
      <c r="A2" s="130"/>
      <c r="B2" s="230"/>
      <c r="C2" s="366"/>
      <c r="D2" s="366"/>
      <c r="E2" s="217"/>
      <c r="F2" s="217"/>
      <c r="G2" s="217"/>
      <c r="H2" s="217"/>
      <c r="I2" s="217"/>
      <c r="J2" s="217"/>
      <c r="K2" s="217"/>
      <c r="L2" s="217"/>
      <c r="M2" s="132"/>
      <c r="N2" s="132"/>
      <c r="O2" s="130"/>
    </row>
    <row r="3" spans="1:15" ht="13.5" customHeight="1" thickBot="1" x14ac:dyDescent="0.25">
      <c r="A3" s="130"/>
      <c r="B3" s="231"/>
      <c r="C3" s="133"/>
      <c r="D3" s="133"/>
      <c r="E3" s="133"/>
      <c r="F3" s="132"/>
      <c r="G3" s="132"/>
      <c r="H3" s="132"/>
      <c r="I3" s="132"/>
      <c r="J3" s="132"/>
      <c r="K3" s="528"/>
      <c r="L3" s="528"/>
      <c r="M3" s="528" t="s">
        <v>69</v>
      </c>
      <c r="N3" s="528"/>
      <c r="O3" s="528"/>
    </row>
    <row r="4" spans="1:15" ht="15" customHeight="1" thickBot="1" x14ac:dyDescent="0.25">
      <c r="A4" s="130"/>
      <c r="B4" s="231"/>
      <c r="C4" s="1021" t="s">
        <v>474</v>
      </c>
      <c r="D4" s="243"/>
      <c r="E4" s="243"/>
      <c r="F4" s="243"/>
      <c r="G4" s="243"/>
      <c r="H4" s="243"/>
      <c r="I4" s="243"/>
      <c r="J4" s="243"/>
      <c r="K4" s="243"/>
      <c r="L4" s="243"/>
      <c r="M4" s="244"/>
      <c r="N4" s="528"/>
      <c r="O4" s="528"/>
    </row>
    <row r="5" spans="1:15" ht="7.5" customHeight="1" x14ac:dyDescent="0.2">
      <c r="A5" s="130"/>
      <c r="B5" s="231"/>
      <c r="C5" s="1559" t="s">
        <v>84</v>
      </c>
      <c r="D5" s="1559"/>
      <c r="E5" s="132"/>
      <c r="F5" s="11"/>
      <c r="G5" s="132"/>
      <c r="H5" s="132"/>
      <c r="I5" s="132"/>
      <c r="J5" s="132"/>
      <c r="K5" s="528"/>
      <c r="L5" s="528"/>
      <c r="M5" s="528"/>
      <c r="N5" s="528"/>
      <c r="O5" s="528"/>
    </row>
    <row r="6" spans="1:15" ht="13.5" customHeight="1" x14ac:dyDescent="0.2">
      <c r="A6" s="130"/>
      <c r="B6" s="231"/>
      <c r="C6" s="1560"/>
      <c r="D6" s="1560"/>
      <c r="E6" s="81">
        <v>1999</v>
      </c>
      <c r="F6" s="82">
        <v>2012</v>
      </c>
      <c r="G6" s="82">
        <v>2013</v>
      </c>
      <c r="H6" s="82">
        <v>2014</v>
      </c>
      <c r="I6" s="82">
        <v>2015</v>
      </c>
      <c r="J6" s="82">
        <v>2016</v>
      </c>
      <c r="K6" s="82">
        <v>2017</v>
      </c>
      <c r="L6" s="82">
        <v>2018</v>
      </c>
      <c r="M6" s="82">
        <v>2019</v>
      </c>
      <c r="N6" s="528"/>
      <c r="O6" s="528"/>
    </row>
    <row r="7" spans="1:15" ht="2.25" customHeight="1" x14ac:dyDescent="0.2">
      <c r="A7" s="130"/>
      <c r="B7" s="231"/>
      <c r="C7" s="83"/>
      <c r="D7" s="83"/>
      <c r="E7" s="11"/>
      <c r="F7" s="11"/>
      <c r="G7" s="11"/>
      <c r="H7" s="11"/>
      <c r="I7" s="11"/>
      <c r="J7" s="11"/>
      <c r="K7" s="11"/>
      <c r="L7" s="11"/>
      <c r="M7" s="11"/>
      <c r="N7" s="528"/>
      <c r="O7" s="528"/>
    </row>
    <row r="8" spans="1:15" ht="30" customHeight="1" x14ac:dyDescent="0.2">
      <c r="A8" s="130"/>
      <c r="B8" s="231"/>
      <c r="C8" s="1565" t="s">
        <v>291</v>
      </c>
      <c r="D8" s="1565"/>
      <c r="E8" s="1022"/>
      <c r="F8" s="933">
        <v>485</v>
      </c>
      <c r="G8" s="933">
        <v>485</v>
      </c>
      <c r="H8" s="933">
        <v>505</v>
      </c>
      <c r="I8" s="933">
        <v>505</v>
      </c>
      <c r="J8" s="933">
        <v>530</v>
      </c>
      <c r="K8" s="933">
        <v>557</v>
      </c>
      <c r="L8" s="933">
        <v>580</v>
      </c>
      <c r="M8" s="933">
        <v>600</v>
      </c>
      <c r="N8" s="193"/>
      <c r="O8" s="193"/>
    </row>
    <row r="9" spans="1:15" ht="31.5" customHeight="1" x14ac:dyDescent="0.2">
      <c r="A9" s="130"/>
      <c r="B9" s="233"/>
      <c r="C9" s="192" t="s">
        <v>279</v>
      </c>
      <c r="D9" s="192"/>
      <c r="E9" s="190"/>
      <c r="F9" s="190" t="s">
        <v>278</v>
      </c>
      <c r="G9" s="190" t="s">
        <v>330</v>
      </c>
      <c r="H9" s="190" t="s">
        <v>477</v>
      </c>
      <c r="I9" s="190" t="s">
        <v>330</v>
      </c>
      <c r="J9" s="190" t="s">
        <v>424</v>
      </c>
      <c r="K9" s="190" t="s">
        <v>463</v>
      </c>
      <c r="L9" s="190" t="s">
        <v>475</v>
      </c>
      <c r="M9" s="190" t="s">
        <v>656</v>
      </c>
      <c r="N9" s="191"/>
      <c r="O9" s="191"/>
    </row>
    <row r="10" spans="1:15" s="136" customFormat="1" ht="18" customHeight="1" x14ac:dyDescent="0.2">
      <c r="A10" s="134"/>
      <c r="B10" s="232"/>
      <c r="C10" s="137" t="s">
        <v>277</v>
      </c>
      <c r="D10" s="137"/>
      <c r="E10" s="190"/>
      <c r="F10" s="190" t="s">
        <v>276</v>
      </c>
      <c r="G10" s="190" t="s">
        <v>330</v>
      </c>
      <c r="H10" s="190" t="s">
        <v>658</v>
      </c>
      <c r="I10" s="190" t="s">
        <v>330</v>
      </c>
      <c r="J10" s="190" t="s">
        <v>423</v>
      </c>
      <c r="K10" s="190" t="s">
        <v>462</v>
      </c>
      <c r="L10" s="190" t="s">
        <v>476</v>
      </c>
      <c r="M10" s="190" t="s">
        <v>657</v>
      </c>
      <c r="N10" s="190"/>
      <c r="O10" s="190"/>
    </row>
    <row r="11" spans="1:15" ht="20.25" customHeight="1" thickBot="1" x14ac:dyDescent="0.25">
      <c r="A11" s="130"/>
      <c r="B11" s="231"/>
      <c r="C11" s="530" t="s">
        <v>331</v>
      </c>
      <c r="D11" s="529"/>
      <c r="E11" s="132"/>
      <c r="F11" s="132"/>
      <c r="G11" s="132"/>
      <c r="H11" s="132"/>
      <c r="I11" s="132"/>
      <c r="J11" s="132"/>
      <c r="K11" s="132"/>
      <c r="L11" s="132"/>
      <c r="M11" s="528"/>
      <c r="N11" s="132"/>
      <c r="O11" s="130"/>
    </row>
    <row r="12" spans="1:15" s="136" customFormat="1" ht="13.5" customHeight="1" thickBot="1" x14ac:dyDescent="0.25">
      <c r="A12" s="134"/>
      <c r="B12" s="232"/>
      <c r="C12" s="1021" t="s">
        <v>275</v>
      </c>
      <c r="D12" s="1020"/>
      <c r="E12" s="241"/>
      <c r="F12" s="241"/>
      <c r="G12" s="241"/>
      <c r="H12" s="241"/>
      <c r="I12" s="241"/>
      <c r="J12" s="241"/>
      <c r="K12" s="241"/>
      <c r="L12" s="241"/>
      <c r="M12" s="242"/>
      <c r="N12" s="132"/>
      <c r="O12" s="130"/>
    </row>
    <row r="13" spans="1:15" ht="7.5" customHeight="1" x14ac:dyDescent="0.2">
      <c r="A13" s="130"/>
      <c r="B13" s="231"/>
      <c r="C13" s="1561" t="s">
        <v>272</v>
      </c>
      <c r="D13" s="1561"/>
      <c r="E13" s="138"/>
      <c r="F13" s="138"/>
      <c r="G13" s="139"/>
      <c r="H13" s="139"/>
      <c r="I13" s="139"/>
      <c r="J13" s="139"/>
      <c r="K13" s="139"/>
      <c r="L13" s="139"/>
      <c r="M13" s="139"/>
      <c r="N13" s="132"/>
      <c r="O13" s="130"/>
    </row>
    <row r="14" spans="1:15" ht="13.5" customHeight="1" x14ac:dyDescent="0.2">
      <c r="A14" s="130"/>
      <c r="B14" s="231"/>
      <c r="C14" s="1562"/>
      <c r="D14" s="1562"/>
      <c r="E14" s="138"/>
      <c r="F14" s="138"/>
      <c r="G14" s="1044">
        <v>2014</v>
      </c>
      <c r="H14" s="1563">
        <v>2015</v>
      </c>
      <c r="I14" s="1564"/>
      <c r="J14" s="1563">
        <v>2016</v>
      </c>
      <c r="K14" s="1564"/>
      <c r="L14" s="1563">
        <v>2017</v>
      </c>
      <c r="M14" s="1564"/>
      <c r="N14" s="132"/>
      <c r="O14" s="130"/>
    </row>
    <row r="15" spans="1:15" ht="12.75" customHeight="1" x14ac:dyDescent="0.2">
      <c r="A15" s="130"/>
      <c r="B15" s="231"/>
      <c r="C15" s="138"/>
      <c r="D15" s="138"/>
      <c r="E15" s="138"/>
      <c r="F15" s="138"/>
      <c r="G15" s="651" t="s">
        <v>85</v>
      </c>
      <c r="H15" s="1043" t="s">
        <v>86</v>
      </c>
      <c r="I15" s="440" t="s">
        <v>85</v>
      </c>
      <c r="J15" s="1043" t="s">
        <v>465</v>
      </c>
      <c r="K15" s="1043" t="s">
        <v>493</v>
      </c>
      <c r="L15" s="1043" t="s">
        <v>86</v>
      </c>
      <c r="M15" s="1044" t="s">
        <v>85</v>
      </c>
      <c r="N15" s="132"/>
      <c r="O15" s="130"/>
    </row>
    <row r="16" spans="1:15" ht="4.5" customHeight="1" x14ac:dyDescent="0.2">
      <c r="A16" s="130"/>
      <c r="B16" s="231"/>
      <c r="C16" s="138"/>
      <c r="D16" s="138"/>
      <c r="E16" s="138"/>
      <c r="F16" s="138"/>
      <c r="G16" s="976"/>
      <c r="H16" s="976"/>
      <c r="I16" s="976"/>
      <c r="J16" s="976"/>
      <c r="K16" s="977"/>
      <c r="L16" s="369"/>
      <c r="M16" s="369"/>
      <c r="N16" s="139"/>
      <c r="O16" s="130"/>
    </row>
    <row r="17" spans="1:15" ht="15" customHeight="1" x14ac:dyDescent="0.2">
      <c r="A17" s="130"/>
      <c r="B17" s="231"/>
      <c r="C17" s="211" t="s">
        <v>290</v>
      </c>
      <c r="D17" s="240"/>
      <c r="E17" s="237"/>
      <c r="F17" s="237"/>
      <c r="G17" s="524">
        <v>946.97</v>
      </c>
      <c r="H17" s="881">
        <v>950.9</v>
      </c>
      <c r="I17" s="958">
        <v>952.67243142082441</v>
      </c>
      <c r="J17" s="524">
        <v>957.61</v>
      </c>
      <c r="K17" s="524">
        <v>961.31</v>
      </c>
      <c r="L17" s="875">
        <v>970.88</v>
      </c>
      <c r="M17" s="524">
        <v>972.47</v>
      </c>
      <c r="N17" s="139"/>
      <c r="O17" s="130"/>
    </row>
    <row r="18" spans="1:15" ht="13.5" customHeight="1" x14ac:dyDescent="0.2">
      <c r="A18" s="130"/>
      <c r="B18" s="231"/>
      <c r="C18" s="532" t="s">
        <v>71</v>
      </c>
      <c r="D18" s="140"/>
      <c r="E18" s="138"/>
      <c r="F18" s="138"/>
      <c r="G18" s="525">
        <v>1033.18</v>
      </c>
      <c r="H18" s="874">
        <v>1035.1600000000001</v>
      </c>
      <c r="I18" s="959">
        <v>1034.2916578226188</v>
      </c>
      <c r="J18" s="525">
        <v>1038.3599999999999</v>
      </c>
      <c r="K18" s="525">
        <v>1045.1300000000001</v>
      </c>
      <c r="L18" s="876">
        <v>1050.32</v>
      </c>
      <c r="M18" s="525">
        <v>1052.02</v>
      </c>
      <c r="N18" s="139"/>
      <c r="O18" s="130"/>
    </row>
    <row r="19" spans="1:15" ht="13.5" customHeight="1" x14ac:dyDescent="0.2">
      <c r="A19" s="130"/>
      <c r="B19" s="231"/>
      <c r="C19" s="532" t="s">
        <v>70</v>
      </c>
      <c r="D19" s="140"/>
      <c r="E19" s="138"/>
      <c r="F19" s="138"/>
      <c r="G19" s="525">
        <v>842.98</v>
      </c>
      <c r="H19" s="874">
        <v>849.53</v>
      </c>
      <c r="I19" s="959">
        <v>852.69380865007668</v>
      </c>
      <c r="J19" s="525">
        <v>860.34</v>
      </c>
      <c r="K19" s="525">
        <v>861.16</v>
      </c>
      <c r="L19" s="876">
        <v>876.77</v>
      </c>
      <c r="M19" s="525">
        <v>876.6</v>
      </c>
      <c r="N19" s="139"/>
      <c r="O19" s="130"/>
    </row>
    <row r="20" spans="1:15" ht="6.75" customHeight="1" x14ac:dyDescent="0.2">
      <c r="A20" s="130"/>
      <c r="B20" s="231"/>
      <c r="C20" s="169"/>
      <c r="D20" s="140"/>
      <c r="E20" s="138"/>
      <c r="F20" s="138"/>
      <c r="G20" s="533"/>
      <c r="H20" s="960"/>
      <c r="I20" s="961"/>
      <c r="J20" s="533"/>
      <c r="K20" s="533"/>
      <c r="L20" s="877"/>
      <c r="M20" s="533"/>
      <c r="N20" s="139"/>
      <c r="O20" s="130"/>
    </row>
    <row r="21" spans="1:15" ht="15" customHeight="1" x14ac:dyDescent="0.2">
      <c r="A21" s="130"/>
      <c r="B21" s="231"/>
      <c r="C21" s="211" t="s">
        <v>289</v>
      </c>
      <c r="D21" s="240"/>
      <c r="E21" s="237"/>
      <c r="F21" s="237"/>
      <c r="G21" s="524">
        <v>1124.49</v>
      </c>
      <c r="H21" s="881">
        <v>1140.3699999999999</v>
      </c>
      <c r="I21" s="958">
        <v>1130.3699999999999</v>
      </c>
      <c r="J21" s="524">
        <v>1138.73</v>
      </c>
      <c r="K21" s="524">
        <v>1144.6099999999999</v>
      </c>
      <c r="L21" s="881">
        <v>1148.29</v>
      </c>
      <c r="M21" s="524">
        <v>1150.6199999999999</v>
      </c>
      <c r="N21" s="139"/>
      <c r="O21" s="130"/>
    </row>
    <row r="22" spans="1:15" s="142" customFormat="1" ht="13.5" customHeight="1" x14ac:dyDescent="0.2">
      <c r="A22" s="141"/>
      <c r="B22" s="234"/>
      <c r="C22" s="532" t="s">
        <v>71</v>
      </c>
      <c r="D22" s="140"/>
      <c r="E22" s="138"/>
      <c r="F22" s="138"/>
      <c r="G22" s="525">
        <v>1246.24</v>
      </c>
      <c r="H22" s="874">
        <v>1262.17</v>
      </c>
      <c r="I22" s="959">
        <v>1245.79</v>
      </c>
      <c r="J22" s="525">
        <v>1259.46</v>
      </c>
      <c r="K22" s="525">
        <v>1271.24</v>
      </c>
      <c r="L22" s="874">
        <v>1265.28</v>
      </c>
      <c r="M22" s="525">
        <v>1266.32</v>
      </c>
      <c r="N22" s="138"/>
      <c r="O22" s="141"/>
    </row>
    <row r="23" spans="1:15" s="142" customFormat="1" ht="13.5" customHeight="1" x14ac:dyDescent="0.2">
      <c r="A23" s="141"/>
      <c r="B23" s="234"/>
      <c r="C23" s="532" t="s">
        <v>70</v>
      </c>
      <c r="D23" s="140"/>
      <c r="E23" s="138"/>
      <c r="F23" s="138"/>
      <c r="G23" s="525">
        <v>977.62</v>
      </c>
      <c r="H23" s="874">
        <v>993.84</v>
      </c>
      <c r="I23" s="959">
        <v>989</v>
      </c>
      <c r="J23" s="874">
        <v>993.28</v>
      </c>
      <c r="K23" s="525">
        <v>993.3</v>
      </c>
      <c r="L23" s="876">
        <v>1009.68</v>
      </c>
      <c r="M23" s="525">
        <v>1011.17</v>
      </c>
      <c r="N23" s="138"/>
      <c r="O23" s="141"/>
    </row>
    <row r="24" spans="1:15" ht="15" customHeight="1" x14ac:dyDescent="0.2">
      <c r="A24" s="130"/>
      <c r="B24" s="231"/>
      <c r="C24" s="935" t="s">
        <v>456</v>
      </c>
      <c r="E24" s="138"/>
      <c r="F24" s="138"/>
      <c r="G24" s="934">
        <v>0.78445564257285916</v>
      </c>
      <c r="H24" s="962">
        <v>0.78740581696601886</v>
      </c>
      <c r="I24" s="963">
        <v>0.79387376684673983</v>
      </c>
      <c r="J24" s="962">
        <v>0.78865545551268001</v>
      </c>
      <c r="K24" s="975">
        <v>0.78136307856895626</v>
      </c>
      <c r="L24" s="1032">
        <v>0.79798937784522006</v>
      </c>
      <c r="M24" s="975">
        <v>0.79851064501863667</v>
      </c>
      <c r="N24" s="139"/>
      <c r="O24" s="130"/>
    </row>
    <row r="25" spans="1:15" ht="21.75" customHeight="1" x14ac:dyDescent="0.2">
      <c r="A25" s="130"/>
      <c r="B25" s="231"/>
      <c r="C25" s="211" t="s">
        <v>288</v>
      </c>
      <c r="D25" s="240"/>
      <c r="E25" s="237"/>
      <c r="F25" s="237"/>
      <c r="G25" s="526">
        <v>84.21328780158116</v>
      </c>
      <c r="H25" s="964">
        <v>83.385217078667452</v>
      </c>
      <c r="I25" s="965">
        <v>84.279698808427725</v>
      </c>
      <c r="J25" s="964">
        <v>84.094561485163297</v>
      </c>
      <c r="K25" s="526">
        <v>83.985811761211252</v>
      </c>
      <c r="L25" s="878">
        <v>84.550070104241954</v>
      </c>
      <c r="M25" s="526">
        <v>84.51704298552086</v>
      </c>
      <c r="N25" s="139"/>
      <c r="O25" s="130"/>
    </row>
    <row r="26" spans="1:15" ht="13.5" customHeight="1" x14ac:dyDescent="0.2">
      <c r="A26" s="130"/>
      <c r="B26" s="231"/>
      <c r="C26" s="532" t="s">
        <v>71</v>
      </c>
      <c r="D26" s="140"/>
      <c r="E26" s="138"/>
      <c r="F26" s="138"/>
      <c r="G26" s="702">
        <v>82.903774553858014</v>
      </c>
      <c r="H26" s="966">
        <v>82.014308690588436</v>
      </c>
      <c r="I26" s="967">
        <v>83.022953934661444</v>
      </c>
      <c r="J26" s="966">
        <v>82.444857319803717</v>
      </c>
      <c r="K26" s="702">
        <v>82.213429407507647</v>
      </c>
      <c r="L26" s="879">
        <v>83.010875063227104</v>
      </c>
      <c r="M26" s="702">
        <v>83.076947375071072</v>
      </c>
      <c r="N26" s="139"/>
      <c r="O26" s="130"/>
    </row>
    <row r="27" spans="1:15" ht="13.5" customHeight="1" x14ac:dyDescent="0.2">
      <c r="A27" s="130"/>
      <c r="B27" s="231"/>
      <c r="C27" s="532" t="s">
        <v>70</v>
      </c>
      <c r="D27" s="140"/>
      <c r="E27" s="138"/>
      <c r="F27" s="138"/>
      <c r="G27" s="702">
        <v>86.227777664123067</v>
      </c>
      <c r="H27" s="966">
        <v>85.479554052966265</v>
      </c>
      <c r="I27" s="967">
        <v>86.217776405467816</v>
      </c>
      <c r="J27" s="966">
        <v>86.616059922680421</v>
      </c>
      <c r="K27" s="702">
        <v>86.696869022450414</v>
      </c>
      <c r="L27" s="879">
        <v>86.836423421281992</v>
      </c>
      <c r="M27" s="702">
        <v>86.69165422233651</v>
      </c>
      <c r="N27" s="139"/>
      <c r="O27" s="130"/>
    </row>
    <row r="28" spans="1:15" ht="6.75" customHeight="1" x14ac:dyDescent="0.2">
      <c r="A28" s="130"/>
      <c r="B28" s="231"/>
      <c r="C28" s="169"/>
      <c r="D28" s="140"/>
      <c r="E28" s="138"/>
      <c r="F28" s="138"/>
      <c r="G28" s="527"/>
      <c r="H28" s="968"/>
      <c r="I28" s="969"/>
      <c r="J28" s="968"/>
      <c r="K28" s="527"/>
      <c r="L28" s="880"/>
      <c r="M28" s="527"/>
      <c r="N28" s="139"/>
      <c r="O28" s="130"/>
    </row>
    <row r="29" spans="1:15" ht="23.25" customHeight="1" x14ac:dyDescent="0.2">
      <c r="A29" s="130"/>
      <c r="B29" s="231"/>
      <c r="C29" s="1566" t="s">
        <v>287</v>
      </c>
      <c r="D29" s="1566"/>
      <c r="E29" s="1566"/>
      <c r="F29" s="1566"/>
      <c r="G29" s="524">
        <v>19.600000000000001</v>
      </c>
      <c r="H29" s="881">
        <v>21.4</v>
      </c>
      <c r="I29" s="958">
        <v>21.1</v>
      </c>
      <c r="J29" s="881">
        <v>25.3</v>
      </c>
      <c r="K29" s="524">
        <v>23.3</v>
      </c>
      <c r="L29" s="875">
        <v>25.7</v>
      </c>
      <c r="M29" s="524">
        <v>21.6</v>
      </c>
      <c r="N29" s="139"/>
      <c r="O29" s="130"/>
    </row>
    <row r="30" spans="1:15" ht="13.5" customHeight="1" x14ac:dyDescent="0.2">
      <c r="A30" s="141"/>
      <c r="B30" s="234"/>
      <c r="C30" s="532" t="s">
        <v>274</v>
      </c>
      <c r="D30" s="140"/>
      <c r="E30" s="138"/>
      <c r="F30" s="138"/>
      <c r="G30" s="525">
        <v>15.1</v>
      </c>
      <c r="H30" s="874">
        <v>16.899999999999999</v>
      </c>
      <c r="I30" s="959">
        <v>17</v>
      </c>
      <c r="J30" s="874">
        <v>19.7</v>
      </c>
      <c r="K30" s="525">
        <v>18.5</v>
      </c>
      <c r="L30" s="874">
        <v>21.2</v>
      </c>
      <c r="M30" s="525">
        <v>17.2</v>
      </c>
      <c r="O30" s="130"/>
    </row>
    <row r="31" spans="1:15" ht="13.5" customHeight="1" x14ac:dyDescent="0.2">
      <c r="A31" s="130"/>
      <c r="B31" s="231"/>
      <c r="C31" s="532" t="s">
        <v>273</v>
      </c>
      <c r="D31" s="140"/>
      <c r="E31" s="138"/>
      <c r="F31" s="138"/>
      <c r="G31" s="525">
        <v>25</v>
      </c>
      <c r="H31" s="874">
        <v>26.9</v>
      </c>
      <c r="I31" s="959">
        <v>26.2</v>
      </c>
      <c r="J31" s="874">
        <v>32</v>
      </c>
      <c r="K31" s="525">
        <v>28.9</v>
      </c>
      <c r="L31" s="874">
        <v>30.9</v>
      </c>
      <c r="M31" s="525">
        <v>26.8</v>
      </c>
      <c r="N31" s="139"/>
      <c r="O31" s="130"/>
    </row>
    <row r="32" spans="1:15" ht="20.25" customHeight="1" thickBot="1" x14ac:dyDescent="0.25">
      <c r="A32" s="130"/>
      <c r="B32" s="231"/>
      <c r="C32" s="169"/>
      <c r="D32" s="140"/>
      <c r="E32" s="138"/>
      <c r="F32" s="138"/>
      <c r="G32" s="1211"/>
      <c r="H32" s="1576"/>
      <c r="I32" s="1576"/>
      <c r="J32" s="1576"/>
      <c r="K32" s="1576"/>
      <c r="L32" s="1577"/>
      <c r="M32" s="1577"/>
      <c r="N32" s="139"/>
      <c r="O32" s="130"/>
    </row>
    <row r="33" spans="1:25" ht="30.75" customHeight="1" thickBot="1" x14ac:dyDescent="0.25">
      <c r="A33" s="130"/>
      <c r="B33" s="231"/>
      <c r="C33" s="1568" t="s">
        <v>473</v>
      </c>
      <c r="D33" s="1569"/>
      <c r="E33" s="1569"/>
      <c r="F33" s="1569"/>
      <c r="G33" s="1569"/>
      <c r="H33" s="1569"/>
      <c r="I33" s="1569"/>
      <c r="J33" s="1569"/>
      <c r="K33" s="1569"/>
      <c r="L33" s="1569"/>
      <c r="M33" s="1570"/>
      <c r="N33" s="184"/>
      <c r="O33" s="130"/>
    </row>
    <row r="34" spans="1:25" ht="7.5" customHeight="1" x14ac:dyDescent="0.2">
      <c r="A34" s="130"/>
      <c r="B34" s="231"/>
      <c r="C34" s="1571" t="s">
        <v>272</v>
      </c>
      <c r="D34" s="1571"/>
      <c r="E34" s="187"/>
      <c r="F34" s="186"/>
      <c r="G34" s="143"/>
      <c r="H34" s="143"/>
      <c r="I34" s="143"/>
      <c r="J34" s="143"/>
      <c r="K34" s="143"/>
      <c r="L34" s="143"/>
      <c r="M34" s="143"/>
      <c r="N34" s="184"/>
      <c r="O34" s="130"/>
      <c r="P34" s="136"/>
      <c r="Q34" s="136"/>
      <c r="R34" s="136"/>
      <c r="S34" s="136"/>
      <c r="T34" s="136"/>
      <c r="U34" s="136"/>
      <c r="W34" s="136"/>
      <c r="X34" s="136"/>
      <c r="Y34" s="136"/>
    </row>
    <row r="35" spans="1:25" ht="36" customHeight="1" x14ac:dyDescent="0.2">
      <c r="A35" s="130"/>
      <c r="B35" s="231"/>
      <c r="C35" s="1572"/>
      <c r="D35" s="1572"/>
      <c r="E35" s="189"/>
      <c r="F35" s="189"/>
      <c r="G35" s="189"/>
      <c r="H35" s="1573" t="s">
        <v>271</v>
      </c>
      <c r="I35" s="1574"/>
      <c r="J35" s="1575" t="s">
        <v>270</v>
      </c>
      <c r="K35" s="1574"/>
      <c r="L35" s="1575" t="s">
        <v>269</v>
      </c>
      <c r="M35" s="1573"/>
      <c r="N35" s="184"/>
      <c r="O35" s="130"/>
    </row>
    <row r="36" spans="1:25" s="136" customFormat="1" ht="22.5" customHeight="1" x14ac:dyDescent="0.2">
      <c r="A36" s="134"/>
      <c r="B36" s="232"/>
      <c r="C36" s="189"/>
      <c r="D36" s="189"/>
      <c r="E36" s="189"/>
      <c r="F36" s="189"/>
      <c r="G36" s="189"/>
      <c r="H36" s="860" t="s">
        <v>491</v>
      </c>
      <c r="I36" s="860" t="s">
        <v>492</v>
      </c>
      <c r="J36" s="970" t="s">
        <v>491</v>
      </c>
      <c r="K36" s="860" t="s">
        <v>492</v>
      </c>
      <c r="L36" s="860" t="s">
        <v>491</v>
      </c>
      <c r="M36" s="860" t="s">
        <v>492</v>
      </c>
      <c r="N36" s="188"/>
      <c r="O36" s="134"/>
      <c r="P36" s="131"/>
      <c r="Q36" s="131"/>
      <c r="R36" s="131"/>
      <c r="S36" s="131"/>
      <c r="T36" s="131"/>
      <c r="U36" s="131"/>
      <c r="W36" s="131"/>
      <c r="X36" s="131"/>
      <c r="Y36" s="131"/>
    </row>
    <row r="37" spans="1:25" ht="15" customHeight="1" x14ac:dyDescent="0.2">
      <c r="A37" s="130"/>
      <c r="B37" s="231"/>
      <c r="C37" s="211" t="s">
        <v>67</v>
      </c>
      <c r="D37" s="236"/>
      <c r="E37" s="237"/>
      <c r="F37" s="238"/>
      <c r="G37" s="239"/>
      <c r="H37" s="1048">
        <v>970.88373451202438</v>
      </c>
      <c r="I37" s="1049">
        <v>972.46966376709361</v>
      </c>
      <c r="J37" s="1049">
        <v>1148.2914829682916</v>
      </c>
      <c r="K37" s="1049">
        <v>1150.6199999999999</v>
      </c>
      <c r="L37" s="1048">
        <v>25.688683741691008</v>
      </c>
      <c r="M37" s="1048">
        <v>21.6</v>
      </c>
      <c r="N37" s="184"/>
      <c r="O37" s="130"/>
      <c r="P37" s="255"/>
      <c r="Q37" s="255"/>
      <c r="R37" s="255"/>
      <c r="S37" s="255"/>
      <c r="T37" s="255"/>
      <c r="U37" s="255"/>
      <c r="W37" s="255"/>
      <c r="X37" s="255"/>
      <c r="Y37" s="255"/>
    </row>
    <row r="38" spans="1:25" ht="13.5" customHeight="1" x14ac:dyDescent="0.2">
      <c r="A38" s="130"/>
      <c r="B38" s="231"/>
      <c r="C38" s="94" t="s">
        <v>268</v>
      </c>
      <c r="D38" s="195"/>
      <c r="E38" s="195"/>
      <c r="F38" s="195"/>
      <c r="G38" s="195"/>
      <c r="H38" s="978">
        <v>965.36745367644505</v>
      </c>
      <c r="I38" s="978">
        <v>980.97315962468258</v>
      </c>
      <c r="J38" s="978">
        <v>1248.6474466198831</v>
      </c>
      <c r="K38" s="978">
        <v>1278.28</v>
      </c>
      <c r="L38" s="1047">
        <v>15.561935393196169</v>
      </c>
      <c r="M38" s="1047">
        <v>13.4</v>
      </c>
      <c r="N38" s="872"/>
      <c r="O38" s="791"/>
      <c r="P38" s="255"/>
      <c r="Q38" s="255"/>
      <c r="R38" s="255"/>
      <c r="S38" s="255"/>
      <c r="T38" s="255"/>
      <c r="U38" s="255"/>
      <c r="W38" s="255"/>
      <c r="X38" s="255"/>
      <c r="Y38" s="255"/>
    </row>
    <row r="39" spans="1:25" ht="13.5" customHeight="1" x14ac:dyDescent="0.2">
      <c r="A39" s="130"/>
      <c r="B39" s="231"/>
      <c r="C39" s="94" t="s">
        <v>267</v>
      </c>
      <c r="D39" s="195"/>
      <c r="E39" s="195"/>
      <c r="F39" s="195"/>
      <c r="G39" s="195"/>
      <c r="H39" s="978">
        <v>900.74964140609848</v>
      </c>
      <c r="I39" s="978">
        <v>901.79679690489206</v>
      </c>
      <c r="J39" s="978">
        <v>1054.8051349212726</v>
      </c>
      <c r="K39" s="978">
        <v>1059.52</v>
      </c>
      <c r="L39" s="1047">
        <v>28.545356091442258</v>
      </c>
      <c r="M39" s="1047">
        <v>24.4</v>
      </c>
      <c r="N39" s="872"/>
      <c r="O39" s="791"/>
      <c r="P39" s="255"/>
      <c r="Q39" s="255"/>
      <c r="R39" s="255"/>
      <c r="S39" s="255"/>
      <c r="T39" s="255"/>
      <c r="U39" s="255"/>
      <c r="W39" s="255"/>
      <c r="X39" s="255"/>
      <c r="Y39" s="255"/>
    </row>
    <row r="40" spans="1:25" ht="13.5" customHeight="1" x14ac:dyDescent="0.2">
      <c r="A40" s="130"/>
      <c r="B40" s="231"/>
      <c r="C40" s="94" t="s">
        <v>266</v>
      </c>
      <c r="D40" s="185"/>
      <c r="E40" s="185"/>
      <c r="F40" s="185"/>
      <c r="G40" s="185"/>
      <c r="H40" s="978">
        <v>2035.0550180501598</v>
      </c>
      <c r="I40" s="978">
        <v>2018.0060589065329</v>
      </c>
      <c r="J40" s="978">
        <v>2863.9599752004192</v>
      </c>
      <c r="K40" s="978">
        <v>2896.92</v>
      </c>
      <c r="L40" s="1047">
        <v>1.3296260462495679</v>
      </c>
      <c r="M40" s="1047">
        <v>0.6</v>
      </c>
      <c r="N40" s="872"/>
      <c r="O40" s="791"/>
      <c r="P40" s="255"/>
      <c r="Q40" s="255"/>
      <c r="R40" s="255"/>
      <c r="S40" s="255"/>
      <c r="T40" s="255"/>
      <c r="U40" s="255"/>
      <c r="W40" s="255"/>
      <c r="X40" s="255"/>
      <c r="Y40" s="255"/>
    </row>
    <row r="41" spans="1:25" ht="13.5" customHeight="1" x14ac:dyDescent="0.2">
      <c r="A41" s="130"/>
      <c r="B41" s="231"/>
      <c r="C41" s="94" t="s">
        <v>265</v>
      </c>
      <c r="D41" s="185"/>
      <c r="E41" s="185"/>
      <c r="F41" s="185"/>
      <c r="G41" s="185"/>
      <c r="H41" s="978">
        <v>946.26738008903226</v>
      </c>
      <c r="I41" s="978">
        <v>915.06868106643742</v>
      </c>
      <c r="J41" s="978">
        <v>1155.1259944037945</v>
      </c>
      <c r="K41" s="978">
        <v>1117.92</v>
      </c>
      <c r="L41" s="1047">
        <v>16.491620963989654</v>
      </c>
      <c r="M41" s="1047">
        <v>16.3</v>
      </c>
      <c r="N41" s="872"/>
      <c r="O41" s="791"/>
      <c r="P41" s="255"/>
      <c r="Q41" s="255"/>
      <c r="R41" s="255"/>
      <c r="S41" s="255"/>
      <c r="T41" s="255"/>
      <c r="U41" s="255"/>
      <c r="W41" s="255"/>
      <c r="X41" s="255"/>
      <c r="Y41" s="255"/>
    </row>
    <row r="42" spans="1:25" ht="13.5" customHeight="1" x14ac:dyDescent="0.2">
      <c r="A42" s="130"/>
      <c r="B42" s="231"/>
      <c r="C42" s="94" t="s">
        <v>264</v>
      </c>
      <c r="D42" s="185"/>
      <c r="E42" s="185"/>
      <c r="F42" s="185"/>
      <c r="G42" s="185"/>
      <c r="H42" s="978">
        <v>877.9501502443419</v>
      </c>
      <c r="I42" s="978">
        <v>857.95507822551303</v>
      </c>
      <c r="J42" s="978">
        <v>997.01639644344687</v>
      </c>
      <c r="K42" s="978">
        <v>967.99</v>
      </c>
      <c r="L42" s="1047">
        <v>32.034194685279296</v>
      </c>
      <c r="M42" s="1047">
        <v>24.4</v>
      </c>
      <c r="N42" s="872"/>
      <c r="O42" s="791"/>
      <c r="P42" s="255"/>
      <c r="Q42" s="255"/>
      <c r="R42" s="255"/>
      <c r="S42" s="255"/>
      <c r="T42" s="255"/>
      <c r="U42" s="255"/>
      <c r="W42" s="255"/>
      <c r="X42" s="255"/>
      <c r="Y42" s="255"/>
    </row>
    <row r="43" spans="1:25" ht="13.5" customHeight="1" x14ac:dyDescent="0.2">
      <c r="A43" s="130"/>
      <c r="B43" s="231"/>
      <c r="C43" s="94" t="s">
        <v>327</v>
      </c>
      <c r="D43" s="185"/>
      <c r="E43" s="185"/>
      <c r="F43" s="185"/>
      <c r="G43" s="185"/>
      <c r="H43" s="978">
        <v>941.30124061454853</v>
      </c>
      <c r="I43" s="978">
        <v>949.74061100352014</v>
      </c>
      <c r="J43" s="978">
        <v>1112.4589854423934</v>
      </c>
      <c r="K43" s="978">
        <v>1111.03</v>
      </c>
      <c r="L43" s="1047">
        <v>23.850394366882771</v>
      </c>
      <c r="M43" s="1047">
        <v>20.100000000000001</v>
      </c>
      <c r="N43" s="872"/>
      <c r="O43" s="791"/>
      <c r="P43" s="255"/>
      <c r="Q43" s="255"/>
      <c r="R43" s="255"/>
      <c r="S43" s="255"/>
      <c r="T43" s="255"/>
      <c r="U43" s="255"/>
      <c r="W43" s="255"/>
      <c r="X43" s="255"/>
      <c r="Y43" s="255"/>
    </row>
    <row r="44" spans="1:25" ht="13.5" customHeight="1" x14ac:dyDescent="0.2">
      <c r="A44" s="130"/>
      <c r="B44" s="231"/>
      <c r="C44" s="94" t="s">
        <v>263</v>
      </c>
      <c r="D44" s="94"/>
      <c r="E44" s="94"/>
      <c r="F44" s="94"/>
      <c r="G44" s="94"/>
      <c r="H44" s="978">
        <v>1085.7801499595662</v>
      </c>
      <c r="I44" s="978">
        <v>1086.5435832506896</v>
      </c>
      <c r="J44" s="978">
        <v>1488.3960059763269</v>
      </c>
      <c r="K44" s="978">
        <v>1487.98</v>
      </c>
      <c r="L44" s="1047">
        <v>15.621732831520923</v>
      </c>
      <c r="M44" s="1047">
        <v>14.6</v>
      </c>
      <c r="N44" s="872"/>
      <c r="O44" s="791"/>
      <c r="P44" s="255"/>
      <c r="Q44" s="255"/>
      <c r="R44" s="255"/>
      <c r="S44" s="255"/>
      <c r="T44" s="255"/>
      <c r="U44" s="255"/>
      <c r="W44" s="255"/>
      <c r="X44" s="255"/>
      <c r="Y44" s="255"/>
    </row>
    <row r="45" spans="1:25" ht="13.5" customHeight="1" x14ac:dyDescent="0.2">
      <c r="A45" s="130"/>
      <c r="B45" s="231"/>
      <c r="C45" s="94" t="s">
        <v>262</v>
      </c>
      <c r="D45" s="185"/>
      <c r="E45" s="185"/>
      <c r="F45" s="185"/>
      <c r="G45" s="185"/>
      <c r="H45" s="978">
        <v>755.01583893380518</v>
      </c>
      <c r="I45" s="978">
        <v>722.54252495894411</v>
      </c>
      <c r="J45" s="978">
        <v>841.89083228155312</v>
      </c>
      <c r="K45" s="978">
        <v>788.16</v>
      </c>
      <c r="L45" s="1047">
        <v>42.350795961678486</v>
      </c>
      <c r="M45" s="1047">
        <v>35.9</v>
      </c>
      <c r="N45" s="872"/>
      <c r="O45" s="791"/>
      <c r="P45" s="255"/>
      <c r="Q45" s="255"/>
      <c r="R45" s="255"/>
      <c r="S45" s="255"/>
      <c r="T45" s="255"/>
      <c r="U45" s="255"/>
      <c r="W45" s="255"/>
      <c r="X45" s="255"/>
      <c r="Y45" s="255"/>
    </row>
    <row r="46" spans="1:25" ht="13.5" customHeight="1" x14ac:dyDescent="0.2">
      <c r="A46" s="130"/>
      <c r="B46" s="231"/>
      <c r="C46" s="94" t="s">
        <v>261</v>
      </c>
      <c r="D46" s="185"/>
      <c r="E46" s="185"/>
      <c r="F46" s="185"/>
      <c r="G46" s="185"/>
      <c r="H46" s="978">
        <v>1594.2912192212873</v>
      </c>
      <c r="I46" s="978">
        <v>1621.5784753713549</v>
      </c>
      <c r="J46" s="978">
        <v>1858.2684791564845</v>
      </c>
      <c r="K46" s="978">
        <v>1916.47</v>
      </c>
      <c r="L46" s="1047">
        <v>7.0907078173851685</v>
      </c>
      <c r="M46" s="1047">
        <v>4.5999999999999996</v>
      </c>
      <c r="N46" s="872"/>
      <c r="O46" s="791"/>
      <c r="P46" s="255"/>
      <c r="Q46" s="255"/>
      <c r="R46" s="255"/>
      <c r="S46" s="255"/>
      <c r="T46" s="255"/>
      <c r="U46" s="255"/>
      <c r="W46" s="255"/>
      <c r="X46" s="255"/>
      <c r="Y46" s="255"/>
    </row>
    <row r="47" spans="1:25" ht="13.5" customHeight="1" x14ac:dyDescent="0.2">
      <c r="A47" s="130"/>
      <c r="B47" s="231"/>
      <c r="C47" s="94" t="s">
        <v>260</v>
      </c>
      <c r="D47" s="185"/>
      <c r="E47" s="185"/>
      <c r="F47" s="185"/>
      <c r="G47" s="185"/>
      <c r="H47" s="978">
        <v>1554.7460013621985</v>
      </c>
      <c r="I47" s="978">
        <v>1573.8807150282423</v>
      </c>
      <c r="J47" s="978">
        <v>2163.4768364874917</v>
      </c>
      <c r="K47" s="978">
        <v>2219.5700000000002</v>
      </c>
      <c r="L47" s="1047">
        <v>2.2416867478449904</v>
      </c>
      <c r="M47" s="1047">
        <v>1.3</v>
      </c>
      <c r="N47" s="872"/>
      <c r="O47" s="791"/>
      <c r="P47" s="255"/>
      <c r="Q47" s="255"/>
      <c r="R47" s="255"/>
      <c r="S47" s="255"/>
      <c r="T47" s="255"/>
      <c r="U47" s="255"/>
      <c r="W47" s="255"/>
      <c r="X47" s="255"/>
      <c r="Y47" s="255"/>
    </row>
    <row r="48" spans="1:25" ht="13.5" customHeight="1" x14ac:dyDescent="0.2">
      <c r="A48" s="130"/>
      <c r="B48" s="231"/>
      <c r="C48" s="94" t="s">
        <v>259</v>
      </c>
      <c r="D48" s="185"/>
      <c r="E48" s="185"/>
      <c r="F48" s="185"/>
      <c r="G48" s="185"/>
      <c r="H48" s="978">
        <v>1018.214242628694</v>
      </c>
      <c r="I48" s="978">
        <v>1104.4630403560257</v>
      </c>
      <c r="J48" s="978">
        <v>1136.4550148904539</v>
      </c>
      <c r="K48" s="978">
        <v>1218.3399999999999</v>
      </c>
      <c r="L48" s="1047">
        <v>25.74345967449046</v>
      </c>
      <c r="M48" s="1047">
        <v>19.100000000000001</v>
      </c>
      <c r="N48" s="872"/>
      <c r="O48" s="791"/>
      <c r="P48" s="255"/>
      <c r="Q48" s="255"/>
      <c r="R48" s="255"/>
      <c r="S48" s="255"/>
      <c r="T48" s="255"/>
      <c r="U48" s="255"/>
      <c r="W48" s="255"/>
      <c r="X48" s="255"/>
      <c r="Y48" s="255"/>
    </row>
    <row r="49" spans="1:25" ht="13.5" customHeight="1" x14ac:dyDescent="0.2">
      <c r="A49" s="130"/>
      <c r="B49" s="231"/>
      <c r="C49" s="94" t="s">
        <v>258</v>
      </c>
      <c r="D49" s="185"/>
      <c r="E49" s="185"/>
      <c r="F49" s="185"/>
      <c r="G49" s="185"/>
      <c r="H49" s="978">
        <v>1268.8138769758357</v>
      </c>
      <c r="I49" s="978">
        <v>1269.0363381745565</v>
      </c>
      <c r="J49" s="978">
        <v>1413.8486207529058</v>
      </c>
      <c r="K49" s="978">
        <v>1419.13</v>
      </c>
      <c r="L49" s="1047">
        <v>11.406196957446824</v>
      </c>
      <c r="M49" s="1047">
        <v>7.9</v>
      </c>
      <c r="N49" s="872"/>
      <c r="O49" s="791"/>
      <c r="P49" s="255"/>
      <c r="Q49" s="255"/>
      <c r="R49" s="255"/>
      <c r="S49" s="255"/>
      <c r="T49" s="255"/>
      <c r="U49" s="255"/>
      <c r="W49" s="255"/>
      <c r="X49" s="255"/>
      <c r="Y49" s="255"/>
    </row>
    <row r="50" spans="1:25" ht="13.5" customHeight="1" x14ac:dyDescent="0.2">
      <c r="A50" s="130"/>
      <c r="B50" s="231"/>
      <c r="C50" s="94" t="s">
        <v>257</v>
      </c>
      <c r="D50" s="185"/>
      <c r="E50" s="185"/>
      <c r="F50" s="185"/>
      <c r="G50" s="185"/>
      <c r="H50" s="978">
        <v>785.65107954157781</v>
      </c>
      <c r="I50" s="978">
        <v>789.45217532193783</v>
      </c>
      <c r="J50" s="978">
        <v>909.1304731444128</v>
      </c>
      <c r="K50" s="978">
        <v>932.05</v>
      </c>
      <c r="L50" s="1047">
        <v>30.422716889629875</v>
      </c>
      <c r="M50" s="1047">
        <v>28.8</v>
      </c>
      <c r="N50" s="872"/>
      <c r="O50" s="791"/>
      <c r="P50" s="255"/>
      <c r="Q50" s="255"/>
      <c r="R50" s="255"/>
      <c r="S50" s="255"/>
      <c r="T50" s="255"/>
      <c r="U50" s="255"/>
      <c r="W50" s="255"/>
      <c r="X50" s="255"/>
      <c r="Y50" s="255"/>
    </row>
    <row r="51" spans="1:25" ht="13.5" customHeight="1" x14ac:dyDescent="0.2">
      <c r="A51" s="130"/>
      <c r="B51" s="231"/>
      <c r="C51" s="94" t="s">
        <v>256</v>
      </c>
      <c r="D51" s="185"/>
      <c r="E51" s="185"/>
      <c r="F51" s="185"/>
      <c r="G51" s="185"/>
      <c r="H51" s="978">
        <v>1190.8787650979687</v>
      </c>
      <c r="I51" s="978">
        <v>1182.3945068589362</v>
      </c>
      <c r="J51" s="978">
        <v>1282.0578960133212</v>
      </c>
      <c r="K51" s="978">
        <v>1281.3599999999999</v>
      </c>
      <c r="L51" s="1047">
        <v>15.757747051981005</v>
      </c>
      <c r="M51" s="1047">
        <v>9.4</v>
      </c>
      <c r="N51" s="872"/>
      <c r="O51" s="791"/>
      <c r="P51" s="255"/>
      <c r="Q51" s="255"/>
      <c r="R51" s="255"/>
      <c r="S51" s="255"/>
      <c r="T51" s="255"/>
      <c r="U51" s="255"/>
      <c r="W51" s="255"/>
      <c r="X51" s="255"/>
      <c r="Y51" s="255"/>
    </row>
    <row r="52" spans="1:25" ht="13.5" customHeight="1" x14ac:dyDescent="0.2">
      <c r="A52" s="130"/>
      <c r="B52" s="231"/>
      <c r="C52" s="94" t="s">
        <v>255</v>
      </c>
      <c r="D52" s="185"/>
      <c r="E52" s="185"/>
      <c r="F52" s="185"/>
      <c r="G52" s="185"/>
      <c r="H52" s="978">
        <v>800.64724718592788</v>
      </c>
      <c r="I52" s="978">
        <v>814.26903793569113</v>
      </c>
      <c r="J52" s="978">
        <v>894.33002563150194</v>
      </c>
      <c r="K52" s="978">
        <v>905.39</v>
      </c>
      <c r="L52" s="1047">
        <v>29.966149307247154</v>
      </c>
      <c r="M52" s="1047">
        <v>24.8</v>
      </c>
      <c r="N52" s="872"/>
      <c r="O52" s="791"/>
      <c r="P52" s="255"/>
      <c r="Q52" s="255"/>
      <c r="R52" s="255"/>
      <c r="S52" s="255"/>
      <c r="T52" s="255"/>
      <c r="U52" s="255"/>
      <c r="W52" s="255"/>
      <c r="X52" s="255"/>
      <c r="Y52" s="255"/>
    </row>
    <row r="53" spans="1:25" ht="13.5" customHeight="1" x14ac:dyDescent="0.2">
      <c r="A53" s="130"/>
      <c r="B53" s="231"/>
      <c r="C53" s="94" t="s">
        <v>254</v>
      </c>
      <c r="D53" s="185"/>
      <c r="E53" s="185"/>
      <c r="F53" s="185"/>
      <c r="G53" s="185"/>
      <c r="H53" s="978">
        <v>1378.6097070343765</v>
      </c>
      <c r="I53" s="978">
        <v>1450.3421615442032</v>
      </c>
      <c r="J53" s="978">
        <v>1538.5852795374631</v>
      </c>
      <c r="K53" s="978">
        <v>1616.94</v>
      </c>
      <c r="L53" s="1047">
        <v>27.854837660286634</v>
      </c>
      <c r="M53" s="1047">
        <v>19.7</v>
      </c>
      <c r="N53" s="872"/>
      <c r="O53" s="791"/>
      <c r="P53" s="255"/>
      <c r="Q53" s="255"/>
      <c r="R53" s="255"/>
      <c r="S53" s="255"/>
      <c r="T53" s="255"/>
      <c r="U53" s="255"/>
      <c r="W53" s="255"/>
      <c r="X53" s="255"/>
      <c r="Y53" s="255"/>
    </row>
    <row r="54" spans="1:25" ht="13.5" customHeight="1" x14ac:dyDescent="0.2">
      <c r="A54" s="130"/>
      <c r="B54" s="231"/>
      <c r="C54" s="94" t="s">
        <v>109</v>
      </c>
      <c r="D54" s="185"/>
      <c r="E54" s="185"/>
      <c r="F54" s="185"/>
      <c r="G54" s="185"/>
      <c r="H54" s="978">
        <v>959.81231133306574</v>
      </c>
      <c r="I54" s="978">
        <v>960.46702350550424</v>
      </c>
      <c r="J54" s="978">
        <v>1062.0618322312571</v>
      </c>
      <c r="K54" s="978">
        <v>1073.17</v>
      </c>
      <c r="L54" s="1047">
        <v>34.598019820502458</v>
      </c>
      <c r="M54" s="1047">
        <v>26.9</v>
      </c>
      <c r="N54" s="872"/>
      <c r="O54" s="791"/>
      <c r="P54" s="255"/>
      <c r="Q54" s="255"/>
      <c r="R54" s="255"/>
      <c r="S54" s="255"/>
      <c r="T54" s="255"/>
      <c r="U54" s="255"/>
      <c r="W54" s="255"/>
      <c r="X54" s="255"/>
      <c r="Y54" s="255"/>
    </row>
    <row r="55" spans="1:25" ht="13.5" customHeight="1" x14ac:dyDescent="0.2">
      <c r="A55" s="130"/>
      <c r="B55" s="231"/>
      <c r="C55" s="183" t="s">
        <v>494</v>
      </c>
      <c r="D55" s="132"/>
      <c r="E55" s="133"/>
      <c r="F55" s="182"/>
      <c r="G55" s="144"/>
      <c r="H55" s="982"/>
      <c r="I55" s="982"/>
      <c r="J55" s="982"/>
      <c r="K55" s="982"/>
      <c r="L55" s="982"/>
      <c r="M55" s="982"/>
      <c r="N55" s="982"/>
      <c r="O55" s="130"/>
    </row>
    <row r="56" spans="1:25" ht="13.5" customHeight="1" x14ac:dyDescent="0.2">
      <c r="A56" s="130"/>
      <c r="B56" s="231"/>
      <c r="C56" s="1578" t="s">
        <v>481</v>
      </c>
      <c r="D56" s="1578"/>
      <c r="E56" s="1578"/>
      <c r="F56" s="1578"/>
      <c r="G56" s="1578"/>
      <c r="H56" s="1578"/>
      <c r="I56" s="1578"/>
      <c r="J56" s="1578"/>
      <c r="K56" s="1578"/>
      <c r="L56" s="1578"/>
      <c r="M56" s="1578"/>
      <c r="N56" s="1578"/>
      <c r="O56" s="130"/>
    </row>
    <row r="57" spans="1:25" ht="13.5" customHeight="1" x14ac:dyDescent="0.2">
      <c r="A57" s="130"/>
      <c r="B57" s="235">
        <v>14</v>
      </c>
      <c r="C57" s="1567">
        <v>43435</v>
      </c>
      <c r="D57" s="1567"/>
      <c r="E57" s="132"/>
      <c r="F57" s="132"/>
      <c r="G57" s="132"/>
      <c r="H57" s="132"/>
      <c r="I57" s="132"/>
      <c r="J57" s="132"/>
      <c r="K57" s="132"/>
      <c r="L57" s="132"/>
      <c r="M57" s="132"/>
      <c r="O57" s="130"/>
    </row>
  </sheetData>
  <mergeCells count="18">
    <mergeCell ref="C29:F29"/>
    <mergeCell ref="C57:D57"/>
    <mergeCell ref="C33:M33"/>
    <mergeCell ref="C34:D35"/>
    <mergeCell ref="H35:I35"/>
    <mergeCell ref="J35:K35"/>
    <mergeCell ref="L35:M35"/>
    <mergeCell ref="H32:I32"/>
    <mergeCell ref="J32:K32"/>
    <mergeCell ref="L32:M32"/>
    <mergeCell ref="C56:N56"/>
    <mergeCell ref="K1:N1"/>
    <mergeCell ref="C5:D6"/>
    <mergeCell ref="C13:D14"/>
    <mergeCell ref="H14:I14"/>
    <mergeCell ref="J14:K14"/>
    <mergeCell ref="L14:M14"/>
    <mergeCell ref="C8:D8"/>
  </mergeCells>
  <printOptions horizontalCentered="1"/>
  <pageMargins left="0.15748031496062992" right="0.15748031496062992" top="0.19685039370078741" bottom="0.19685039370078741" header="0" footer="0"/>
  <pageSetup paperSize="9" scale="97"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7"/>
    <pageSetUpPr fitToPage="1"/>
  </sheetPr>
  <dimension ref="A1:K49"/>
  <sheetViews>
    <sheetView showGridLines="0" zoomScaleNormal="100" workbookViewId="0"/>
  </sheetViews>
  <sheetFormatPr defaultRowHeight="12.75" x14ac:dyDescent="0.2"/>
  <cols>
    <col min="1" max="1" width="1" style="91" customWidth="1"/>
    <col min="2" max="2" width="2.5703125" style="91" customWidth="1"/>
    <col min="3" max="3" width="2.28515625" style="91" customWidth="1"/>
    <col min="4" max="4" width="39.140625" style="91" customWidth="1"/>
    <col min="5" max="5" width="10.42578125" style="91" customWidth="1"/>
    <col min="6" max="7" width="10.28515625" style="91" customWidth="1"/>
    <col min="8" max="8" width="10.42578125" style="91" customWidth="1"/>
    <col min="9" max="9" width="10.28515625" style="91" customWidth="1"/>
    <col min="10" max="10" width="2.5703125" style="91" customWidth="1"/>
    <col min="11" max="11" width="1" style="91" customWidth="1"/>
    <col min="12" max="16384" width="9.140625" style="91"/>
  </cols>
  <sheetData>
    <row r="1" spans="1:11" ht="13.5" customHeight="1" x14ac:dyDescent="0.2">
      <c r="A1" s="2"/>
      <c r="B1" s="1579" t="s">
        <v>310</v>
      </c>
      <c r="C1" s="1579"/>
      <c r="D1" s="1579"/>
      <c r="E1" s="210"/>
      <c r="F1" s="210"/>
      <c r="G1" s="210"/>
      <c r="H1" s="210"/>
      <c r="I1" s="210"/>
      <c r="J1" s="246"/>
      <c r="K1" s="2"/>
    </row>
    <row r="2" spans="1:11" ht="6" customHeight="1" x14ac:dyDescent="0.2">
      <c r="A2" s="2"/>
      <c r="B2" s="1519"/>
      <c r="C2" s="1519"/>
      <c r="D2" s="1519"/>
      <c r="E2" s="4"/>
      <c r="F2" s="4"/>
      <c r="G2" s="4"/>
      <c r="H2" s="4"/>
      <c r="I2" s="4"/>
      <c r="J2" s="491"/>
      <c r="K2" s="2"/>
    </row>
    <row r="3" spans="1:11" ht="13.5" customHeight="1" thickBot="1" x14ac:dyDescent="0.25">
      <c r="A3" s="2"/>
      <c r="B3" s="4"/>
      <c r="C3" s="4"/>
      <c r="D3" s="4"/>
      <c r="E3" s="653"/>
      <c r="F3" s="653"/>
      <c r="G3" s="653"/>
      <c r="H3" s="653"/>
      <c r="I3" s="653" t="s">
        <v>69</v>
      </c>
      <c r="J3" s="208"/>
      <c r="K3" s="2"/>
    </row>
    <row r="4" spans="1:11" s="7" customFormat="1" ht="13.5" customHeight="1" thickBot="1" x14ac:dyDescent="0.25">
      <c r="A4" s="6"/>
      <c r="B4" s="14"/>
      <c r="C4" s="1580" t="s">
        <v>336</v>
      </c>
      <c r="D4" s="1581"/>
      <c r="E4" s="1581"/>
      <c r="F4" s="1581"/>
      <c r="G4" s="1581"/>
      <c r="H4" s="1581"/>
      <c r="I4" s="1582"/>
      <c r="J4" s="208"/>
      <c r="K4" s="6"/>
    </row>
    <row r="5" spans="1:11" ht="4.5" customHeight="1" x14ac:dyDescent="0.2">
      <c r="A5" s="2"/>
      <c r="B5" s="4"/>
      <c r="C5" s="1583" t="s">
        <v>84</v>
      </c>
      <c r="D5" s="1584"/>
      <c r="E5" s="655"/>
      <c r="F5" s="655"/>
      <c r="G5" s="655"/>
      <c r="H5" s="655"/>
      <c r="I5" s="655"/>
      <c r="J5" s="208"/>
      <c r="K5" s="2"/>
    </row>
    <row r="6" spans="1:11" ht="13.5" customHeight="1" x14ac:dyDescent="0.2">
      <c r="A6" s="2"/>
      <c r="B6" s="4"/>
      <c r="C6" s="1583"/>
      <c r="D6" s="1584"/>
      <c r="E6" s="1585" t="s">
        <v>335</v>
      </c>
      <c r="F6" s="1585"/>
      <c r="G6" s="1585"/>
      <c r="H6" s="1585"/>
      <c r="I6" s="1585"/>
      <c r="J6" s="208"/>
      <c r="K6" s="2"/>
    </row>
    <row r="7" spans="1:11" ht="13.5" customHeight="1" x14ac:dyDescent="0.2">
      <c r="A7" s="2"/>
      <c r="B7" s="4"/>
      <c r="C7" s="1584"/>
      <c r="D7" s="1584"/>
      <c r="E7" s="1586">
        <v>2017</v>
      </c>
      <c r="F7" s="1586"/>
      <c r="G7" s="1587">
        <v>2018</v>
      </c>
      <c r="H7" s="1588"/>
      <c r="I7" s="1588"/>
      <c r="J7" s="208"/>
      <c r="K7" s="2"/>
    </row>
    <row r="8" spans="1:11" ht="13.5" customHeight="1" x14ac:dyDescent="0.2">
      <c r="A8" s="2"/>
      <c r="B8" s="4"/>
      <c r="C8" s="493"/>
      <c r="D8" s="493"/>
      <c r="E8" s="1028" t="s">
        <v>98</v>
      </c>
      <c r="F8" s="1028" t="s">
        <v>95</v>
      </c>
      <c r="G8" s="1042" t="s">
        <v>92</v>
      </c>
      <c r="H8" s="1028" t="s">
        <v>101</v>
      </c>
      <c r="I8" s="1028" t="s">
        <v>98</v>
      </c>
      <c r="J8" s="208"/>
      <c r="K8" s="2"/>
    </row>
    <row r="9" spans="1:11" s="496" customFormat="1" ht="23.25" customHeight="1" x14ac:dyDescent="0.2">
      <c r="A9" s="494"/>
      <c r="B9" s="495"/>
      <c r="C9" s="1590" t="s">
        <v>67</v>
      </c>
      <c r="D9" s="1590"/>
      <c r="E9" s="894">
        <v>5.3</v>
      </c>
      <c r="F9" s="894">
        <v>5.3</v>
      </c>
      <c r="G9" s="894">
        <v>5.4</v>
      </c>
      <c r="H9" s="894">
        <v>5.4</v>
      </c>
      <c r="I9" s="894">
        <v>5.4</v>
      </c>
      <c r="J9" s="555"/>
      <c r="K9" s="494"/>
    </row>
    <row r="10" spans="1:11" ht="18.75" customHeight="1" x14ac:dyDescent="0.2">
      <c r="A10" s="2"/>
      <c r="B10" s="4"/>
      <c r="C10" s="195" t="s">
        <v>317</v>
      </c>
      <c r="D10" s="13"/>
      <c r="E10" s="895">
        <v>10.8</v>
      </c>
      <c r="F10" s="895">
        <v>10.8</v>
      </c>
      <c r="G10" s="895">
        <v>10.4</v>
      </c>
      <c r="H10" s="895">
        <v>10.4</v>
      </c>
      <c r="I10" s="895">
        <v>10.5</v>
      </c>
      <c r="J10" s="555"/>
      <c r="K10" s="2"/>
    </row>
    <row r="11" spans="1:11" ht="18.75" customHeight="1" x14ac:dyDescent="0.2">
      <c r="A11" s="2"/>
      <c r="B11" s="4"/>
      <c r="C11" s="195" t="s">
        <v>246</v>
      </c>
      <c r="D11" s="22"/>
      <c r="E11" s="895">
        <v>7.1</v>
      </c>
      <c r="F11" s="895">
        <v>7.2</v>
      </c>
      <c r="G11" s="895">
        <v>7.2</v>
      </c>
      <c r="H11" s="895">
        <v>7.1</v>
      </c>
      <c r="I11" s="895">
        <v>7.2</v>
      </c>
      <c r="J11" s="555"/>
      <c r="K11" s="2"/>
    </row>
    <row r="12" spans="1:11" ht="18.75" customHeight="1" x14ac:dyDescent="0.2">
      <c r="A12" s="2"/>
      <c r="B12" s="4"/>
      <c r="C12" s="195" t="s">
        <v>247</v>
      </c>
      <c r="D12" s="22"/>
      <c r="E12" s="895">
        <v>4.4000000000000004</v>
      </c>
      <c r="F12" s="895">
        <v>4.4000000000000004</v>
      </c>
      <c r="G12" s="895">
        <v>4.5</v>
      </c>
      <c r="H12" s="895">
        <v>4.5</v>
      </c>
      <c r="I12" s="895">
        <v>4.5999999999999996</v>
      </c>
      <c r="J12" s="555"/>
      <c r="K12" s="2"/>
    </row>
    <row r="13" spans="1:11" ht="18.75" customHeight="1" x14ac:dyDescent="0.2">
      <c r="A13" s="2"/>
      <c r="B13" s="4"/>
      <c r="C13" s="195" t="s">
        <v>83</v>
      </c>
      <c r="D13" s="13"/>
      <c r="E13" s="895">
        <v>4.4000000000000004</v>
      </c>
      <c r="F13" s="895">
        <v>4.3</v>
      </c>
      <c r="G13" s="895">
        <v>4.4000000000000004</v>
      </c>
      <c r="H13" s="895">
        <v>4.4000000000000004</v>
      </c>
      <c r="I13" s="895">
        <v>4.5</v>
      </c>
      <c r="J13" s="492"/>
      <c r="K13" s="2"/>
    </row>
    <row r="14" spans="1:11" ht="18.75" customHeight="1" x14ac:dyDescent="0.2">
      <c r="A14" s="2"/>
      <c r="B14" s="4"/>
      <c r="C14" s="195" t="s">
        <v>248</v>
      </c>
      <c r="D14" s="22"/>
      <c r="E14" s="895">
        <v>4.5999999999999996</v>
      </c>
      <c r="F14" s="895">
        <v>4.5999999999999996</v>
      </c>
      <c r="G14" s="895">
        <v>4.7</v>
      </c>
      <c r="H14" s="895">
        <v>4.7</v>
      </c>
      <c r="I14" s="895">
        <v>4.7</v>
      </c>
      <c r="J14" s="492"/>
      <c r="K14" s="2"/>
    </row>
    <row r="15" spans="1:11" ht="18.75" customHeight="1" x14ac:dyDescent="0.2">
      <c r="A15" s="2"/>
      <c r="B15" s="4"/>
      <c r="C15" s="195" t="s">
        <v>82</v>
      </c>
      <c r="D15" s="22"/>
      <c r="E15" s="895">
        <v>4.5</v>
      </c>
      <c r="F15" s="895">
        <v>4.5</v>
      </c>
      <c r="G15" s="895">
        <v>4.7</v>
      </c>
      <c r="H15" s="895">
        <v>4.7</v>
      </c>
      <c r="I15" s="895">
        <v>4.7</v>
      </c>
      <c r="J15" s="492"/>
      <c r="K15" s="2"/>
    </row>
    <row r="16" spans="1:11" ht="18.75" customHeight="1" x14ac:dyDescent="0.2">
      <c r="A16" s="2"/>
      <c r="B16" s="4"/>
      <c r="C16" s="195" t="s">
        <v>249</v>
      </c>
      <c r="D16" s="22"/>
      <c r="E16" s="895">
        <v>4.5</v>
      </c>
      <c r="F16" s="895">
        <v>4.5</v>
      </c>
      <c r="G16" s="895">
        <v>4.5999999999999996</v>
      </c>
      <c r="H16" s="895">
        <v>4.5999999999999996</v>
      </c>
      <c r="I16" s="895">
        <v>4.7</v>
      </c>
      <c r="J16" s="492"/>
      <c r="K16" s="2"/>
    </row>
    <row r="17" spans="1:11" ht="18.75" customHeight="1" x14ac:dyDescent="0.2">
      <c r="A17" s="2"/>
      <c r="B17" s="4"/>
      <c r="C17" s="195" t="s">
        <v>81</v>
      </c>
      <c r="D17" s="22"/>
      <c r="E17" s="895">
        <v>4.4000000000000004</v>
      </c>
      <c r="F17" s="895">
        <v>4.4000000000000004</v>
      </c>
      <c r="G17" s="895">
        <v>4.5</v>
      </c>
      <c r="H17" s="895">
        <v>4.5</v>
      </c>
      <c r="I17" s="895">
        <v>4.5999999999999996</v>
      </c>
      <c r="J17" s="492"/>
      <c r="K17" s="2"/>
    </row>
    <row r="18" spans="1:11" ht="18.75" customHeight="1" x14ac:dyDescent="0.2">
      <c r="A18" s="2"/>
      <c r="B18" s="4"/>
      <c r="C18" s="195" t="s">
        <v>80</v>
      </c>
      <c r="D18" s="22"/>
      <c r="E18" s="895">
        <v>4.9000000000000004</v>
      </c>
      <c r="F18" s="895">
        <v>4.9000000000000004</v>
      </c>
      <c r="G18" s="895">
        <v>5.0999999999999996</v>
      </c>
      <c r="H18" s="895">
        <v>5.0999999999999996</v>
      </c>
      <c r="I18" s="895">
        <v>5.0999999999999996</v>
      </c>
      <c r="J18" s="492"/>
      <c r="K18" s="2"/>
    </row>
    <row r="19" spans="1:11" ht="18.75" customHeight="1" x14ac:dyDescent="0.2">
      <c r="A19" s="2"/>
      <c r="B19" s="4"/>
      <c r="C19" s="195" t="s">
        <v>250</v>
      </c>
      <c r="D19" s="22"/>
      <c r="E19" s="895">
        <v>4.5</v>
      </c>
      <c r="F19" s="895">
        <v>4.5</v>
      </c>
      <c r="G19" s="895">
        <v>4.5</v>
      </c>
      <c r="H19" s="895">
        <v>4.5</v>
      </c>
      <c r="I19" s="895">
        <v>4.5</v>
      </c>
      <c r="J19" s="492"/>
      <c r="K19" s="2"/>
    </row>
    <row r="20" spans="1:11" ht="18.75" customHeight="1" x14ac:dyDescent="0.2">
      <c r="A20" s="2"/>
      <c r="B20" s="4"/>
      <c r="C20" s="195" t="s">
        <v>79</v>
      </c>
      <c r="D20" s="13"/>
      <c r="E20" s="895">
        <v>5.2</v>
      </c>
      <c r="F20" s="895">
        <v>5.2</v>
      </c>
      <c r="G20" s="895">
        <v>5.2</v>
      </c>
      <c r="H20" s="895">
        <v>5.2</v>
      </c>
      <c r="I20" s="895">
        <v>5.3</v>
      </c>
      <c r="J20" s="492"/>
      <c r="K20" s="2"/>
    </row>
    <row r="21" spans="1:11" ht="18.75" customHeight="1" x14ac:dyDescent="0.2">
      <c r="A21" s="2"/>
      <c r="B21" s="4"/>
      <c r="C21" s="195" t="s">
        <v>251</v>
      </c>
      <c r="D21" s="22"/>
      <c r="E21" s="895">
        <v>5.2</v>
      </c>
      <c r="F21" s="895">
        <v>5.2</v>
      </c>
      <c r="G21" s="895">
        <v>5.2</v>
      </c>
      <c r="H21" s="895">
        <v>5.3</v>
      </c>
      <c r="I21" s="895">
        <v>5.3</v>
      </c>
      <c r="J21" s="492"/>
      <c r="K21" s="2"/>
    </row>
    <row r="22" spans="1:11" ht="18.75" customHeight="1" x14ac:dyDescent="0.2">
      <c r="A22" s="2"/>
      <c r="B22" s="4"/>
      <c r="C22" s="195" t="s">
        <v>252</v>
      </c>
      <c r="D22" s="22"/>
      <c r="E22" s="895">
        <v>4.9000000000000004</v>
      </c>
      <c r="F22" s="895">
        <v>4.9000000000000004</v>
      </c>
      <c r="G22" s="895">
        <v>5</v>
      </c>
      <c r="H22" s="895">
        <v>5</v>
      </c>
      <c r="I22" s="895">
        <v>5</v>
      </c>
      <c r="J22" s="492"/>
      <c r="K22" s="2"/>
    </row>
    <row r="23" spans="1:11" ht="18.75" customHeight="1" x14ac:dyDescent="0.2">
      <c r="A23" s="2"/>
      <c r="B23" s="4"/>
      <c r="C23" s="195" t="s">
        <v>323</v>
      </c>
      <c r="D23" s="22"/>
      <c r="E23" s="895">
        <v>4.8</v>
      </c>
      <c r="F23" s="895">
        <v>4.8</v>
      </c>
      <c r="G23" s="895">
        <v>4.9000000000000004</v>
      </c>
      <c r="H23" s="895">
        <v>4.9000000000000004</v>
      </c>
      <c r="I23" s="895">
        <v>5</v>
      </c>
      <c r="J23" s="492"/>
      <c r="K23" s="2"/>
    </row>
    <row r="24" spans="1:11" ht="18.75" customHeight="1" x14ac:dyDescent="0.2">
      <c r="A24" s="2"/>
      <c r="B24" s="4"/>
      <c r="C24" s="195" t="s">
        <v>324</v>
      </c>
      <c r="D24" s="22"/>
      <c r="E24" s="895">
        <v>4.3</v>
      </c>
      <c r="F24" s="895">
        <v>4.3</v>
      </c>
      <c r="G24" s="895">
        <v>4.4000000000000004</v>
      </c>
      <c r="H24" s="895">
        <v>4.4000000000000004</v>
      </c>
      <c r="I24" s="895">
        <v>4.4000000000000004</v>
      </c>
      <c r="J24" s="492"/>
      <c r="K24" s="2"/>
    </row>
    <row r="25" spans="1:11" ht="33" customHeight="1" thickBot="1" x14ac:dyDescent="0.25">
      <c r="A25" s="2"/>
      <c r="B25" s="4"/>
      <c r="C25" s="656"/>
      <c r="D25" s="656"/>
      <c r="E25" s="497"/>
      <c r="F25" s="497"/>
      <c r="G25" s="497"/>
      <c r="H25" s="497"/>
      <c r="I25" s="497"/>
      <c r="J25" s="492"/>
      <c r="K25" s="2"/>
    </row>
    <row r="26" spans="1:11" s="7" customFormat="1" ht="13.5" customHeight="1" thickBot="1" x14ac:dyDescent="0.25">
      <c r="A26" s="6"/>
      <c r="B26" s="14"/>
      <c r="C26" s="1580" t="s">
        <v>337</v>
      </c>
      <c r="D26" s="1581"/>
      <c r="E26" s="1581"/>
      <c r="F26" s="1581"/>
      <c r="G26" s="1581"/>
      <c r="H26" s="1581"/>
      <c r="I26" s="1582"/>
      <c r="J26" s="492"/>
      <c r="K26" s="6"/>
    </row>
    <row r="27" spans="1:11" ht="4.5" customHeight="1" x14ac:dyDescent="0.2">
      <c r="A27" s="2"/>
      <c r="B27" s="4"/>
      <c r="C27" s="1583" t="s">
        <v>84</v>
      </c>
      <c r="D27" s="1584"/>
      <c r="E27" s="656"/>
      <c r="F27" s="656"/>
      <c r="G27" s="656"/>
      <c r="H27" s="656"/>
      <c r="I27" s="656"/>
      <c r="J27" s="492"/>
      <c r="K27" s="2"/>
    </row>
    <row r="28" spans="1:11" ht="13.5" customHeight="1" x14ac:dyDescent="0.2">
      <c r="A28" s="2"/>
      <c r="B28" s="4"/>
      <c r="C28" s="1583"/>
      <c r="D28" s="1584"/>
      <c r="E28" s="1585" t="s">
        <v>343</v>
      </c>
      <c r="F28" s="1585"/>
      <c r="G28" s="1585"/>
      <c r="H28" s="1585"/>
      <c r="I28" s="1585"/>
      <c r="J28" s="208"/>
      <c r="K28" s="2"/>
    </row>
    <row r="29" spans="1:11" ht="13.5" customHeight="1" x14ac:dyDescent="0.2">
      <c r="A29" s="2"/>
      <c r="B29" s="4"/>
      <c r="C29" s="1584"/>
      <c r="D29" s="1584"/>
      <c r="E29" s="1586">
        <v>2017</v>
      </c>
      <c r="F29" s="1586"/>
      <c r="G29" s="1587">
        <v>2018</v>
      </c>
      <c r="H29" s="1588"/>
      <c r="I29" s="1588"/>
      <c r="J29" s="208"/>
      <c r="K29" s="2"/>
    </row>
    <row r="30" spans="1:11" ht="13.5" customHeight="1" x14ac:dyDescent="0.2">
      <c r="A30" s="2"/>
      <c r="B30" s="4"/>
      <c r="C30" s="493"/>
      <c r="D30" s="493"/>
      <c r="E30" s="1028" t="s">
        <v>98</v>
      </c>
      <c r="F30" s="1028" t="s">
        <v>95</v>
      </c>
      <c r="G30" s="1042" t="s">
        <v>92</v>
      </c>
      <c r="H30" s="1028" t="s">
        <v>101</v>
      </c>
      <c r="I30" s="1028" t="s">
        <v>98</v>
      </c>
      <c r="J30" s="208"/>
      <c r="K30" s="2"/>
    </row>
    <row r="31" spans="1:11" s="496" customFormat="1" ht="23.25" customHeight="1" x14ac:dyDescent="0.2">
      <c r="A31" s="494"/>
      <c r="B31" s="495"/>
      <c r="C31" s="1590" t="s">
        <v>67</v>
      </c>
      <c r="D31" s="1590"/>
      <c r="E31" s="892">
        <v>923.8</v>
      </c>
      <c r="F31" s="892">
        <v>924.7</v>
      </c>
      <c r="G31" s="892">
        <v>930.3</v>
      </c>
      <c r="H31" s="892">
        <v>927.6</v>
      </c>
      <c r="I31" s="892">
        <v>937.1</v>
      </c>
      <c r="J31" s="555"/>
      <c r="K31" s="494"/>
    </row>
    <row r="32" spans="1:11" ht="18.75" customHeight="1" x14ac:dyDescent="0.2">
      <c r="A32" s="2"/>
      <c r="B32" s="4"/>
      <c r="C32" s="195" t="s">
        <v>317</v>
      </c>
      <c r="D32" s="13"/>
      <c r="E32" s="893">
        <v>1855.4</v>
      </c>
      <c r="F32" s="893">
        <v>1857.2</v>
      </c>
      <c r="G32" s="893">
        <v>1793.7</v>
      </c>
      <c r="H32" s="893">
        <v>1787</v>
      </c>
      <c r="I32" s="893">
        <v>1800.7</v>
      </c>
      <c r="J32" s="555"/>
      <c r="K32" s="2"/>
    </row>
    <row r="33" spans="1:11" ht="18.75" customHeight="1" x14ac:dyDescent="0.2">
      <c r="A33" s="2"/>
      <c r="B33" s="4"/>
      <c r="C33" s="195" t="s">
        <v>246</v>
      </c>
      <c r="D33" s="22"/>
      <c r="E33" s="893">
        <v>1234.9000000000001</v>
      </c>
      <c r="F33" s="893">
        <v>1249.4000000000001</v>
      </c>
      <c r="G33" s="893">
        <v>1247</v>
      </c>
      <c r="H33" s="893">
        <v>1223.9000000000001</v>
      </c>
      <c r="I33" s="893">
        <v>1247</v>
      </c>
      <c r="J33" s="555"/>
      <c r="K33" s="2"/>
    </row>
    <row r="34" spans="1:11" ht="18.75" customHeight="1" x14ac:dyDescent="0.2">
      <c r="A34" s="2"/>
      <c r="B34" s="4"/>
      <c r="C34" s="195" t="s">
        <v>247</v>
      </c>
      <c r="D34" s="22"/>
      <c r="E34" s="893">
        <v>769.7</v>
      </c>
      <c r="F34" s="893">
        <v>766.8</v>
      </c>
      <c r="G34" s="893">
        <v>785.3</v>
      </c>
      <c r="H34" s="893">
        <v>781.9</v>
      </c>
      <c r="I34" s="893">
        <v>792</v>
      </c>
      <c r="J34" s="555"/>
      <c r="K34" s="2"/>
    </row>
    <row r="35" spans="1:11" ht="18.75" customHeight="1" x14ac:dyDescent="0.2">
      <c r="A35" s="2"/>
      <c r="B35" s="4"/>
      <c r="C35" s="195" t="s">
        <v>83</v>
      </c>
      <c r="D35" s="13"/>
      <c r="E35" s="893">
        <v>764.7</v>
      </c>
      <c r="F35" s="893">
        <v>752.4</v>
      </c>
      <c r="G35" s="893">
        <v>759.5</v>
      </c>
      <c r="H35" s="893">
        <v>765.8</v>
      </c>
      <c r="I35" s="893">
        <v>772.5</v>
      </c>
      <c r="J35" s="492"/>
      <c r="K35" s="2"/>
    </row>
    <row r="36" spans="1:11" ht="18.75" customHeight="1" x14ac:dyDescent="0.2">
      <c r="A36" s="2"/>
      <c r="B36" s="4"/>
      <c r="C36" s="195" t="s">
        <v>248</v>
      </c>
      <c r="D36" s="22"/>
      <c r="E36" s="893">
        <v>801.3</v>
      </c>
      <c r="F36" s="893">
        <v>798.9</v>
      </c>
      <c r="G36" s="893">
        <v>809.5</v>
      </c>
      <c r="H36" s="893">
        <v>813.6</v>
      </c>
      <c r="I36" s="893">
        <v>818.7</v>
      </c>
      <c r="J36" s="492"/>
      <c r="K36" s="2"/>
    </row>
    <row r="37" spans="1:11" ht="18.75" customHeight="1" x14ac:dyDescent="0.2">
      <c r="A37" s="2"/>
      <c r="B37" s="4"/>
      <c r="C37" s="195" t="s">
        <v>82</v>
      </c>
      <c r="D37" s="22"/>
      <c r="E37" s="893">
        <v>775</v>
      </c>
      <c r="F37" s="893">
        <v>784.9</v>
      </c>
      <c r="G37" s="893">
        <v>806.1</v>
      </c>
      <c r="H37" s="893">
        <v>815.2</v>
      </c>
      <c r="I37" s="893">
        <v>820.6</v>
      </c>
      <c r="J37" s="492"/>
      <c r="K37" s="2"/>
    </row>
    <row r="38" spans="1:11" ht="18.75" customHeight="1" x14ac:dyDescent="0.2">
      <c r="A38" s="2"/>
      <c r="B38" s="4"/>
      <c r="C38" s="195" t="s">
        <v>249</v>
      </c>
      <c r="D38" s="22"/>
      <c r="E38" s="893">
        <v>777.6</v>
      </c>
      <c r="F38" s="893">
        <v>775.2</v>
      </c>
      <c r="G38" s="893">
        <v>798.4</v>
      </c>
      <c r="H38" s="893">
        <v>797.6</v>
      </c>
      <c r="I38" s="893">
        <v>815.9</v>
      </c>
      <c r="J38" s="492"/>
      <c r="K38" s="2"/>
    </row>
    <row r="39" spans="1:11" ht="18.75" customHeight="1" x14ac:dyDescent="0.2">
      <c r="A39" s="2"/>
      <c r="B39" s="4"/>
      <c r="C39" s="195" t="s">
        <v>81</v>
      </c>
      <c r="D39" s="22"/>
      <c r="E39" s="893">
        <v>762</v>
      </c>
      <c r="F39" s="893">
        <v>765.2</v>
      </c>
      <c r="G39" s="893">
        <v>781</v>
      </c>
      <c r="H39" s="893">
        <v>783.7</v>
      </c>
      <c r="I39" s="893">
        <v>791.9</v>
      </c>
      <c r="J39" s="492"/>
      <c r="K39" s="2"/>
    </row>
    <row r="40" spans="1:11" ht="18.75" customHeight="1" x14ac:dyDescent="0.2">
      <c r="A40" s="2"/>
      <c r="B40" s="4"/>
      <c r="C40" s="195" t="s">
        <v>80</v>
      </c>
      <c r="D40" s="22"/>
      <c r="E40" s="893">
        <v>853</v>
      </c>
      <c r="F40" s="893">
        <v>844.1</v>
      </c>
      <c r="G40" s="893">
        <v>876.1</v>
      </c>
      <c r="H40" s="893">
        <v>876</v>
      </c>
      <c r="I40" s="893">
        <v>882.5</v>
      </c>
      <c r="J40" s="492"/>
      <c r="K40" s="2"/>
    </row>
    <row r="41" spans="1:11" ht="18.75" customHeight="1" x14ac:dyDescent="0.2">
      <c r="A41" s="2"/>
      <c r="B41" s="4"/>
      <c r="C41" s="195" t="s">
        <v>250</v>
      </c>
      <c r="D41" s="22"/>
      <c r="E41" s="893">
        <v>770.7</v>
      </c>
      <c r="F41" s="893">
        <v>773.8</v>
      </c>
      <c r="G41" s="893">
        <v>781.7</v>
      </c>
      <c r="H41" s="893">
        <v>780.9</v>
      </c>
      <c r="I41" s="893">
        <v>787.3</v>
      </c>
      <c r="J41" s="492"/>
      <c r="K41" s="2"/>
    </row>
    <row r="42" spans="1:11" ht="18.75" customHeight="1" x14ac:dyDescent="0.2">
      <c r="A42" s="2"/>
      <c r="B42" s="4"/>
      <c r="C42" s="195" t="s">
        <v>79</v>
      </c>
      <c r="D42" s="13"/>
      <c r="E42" s="893">
        <v>896.1</v>
      </c>
      <c r="F42" s="893">
        <v>905</v>
      </c>
      <c r="G42" s="893">
        <v>895.4</v>
      </c>
      <c r="H42" s="893">
        <v>895.3</v>
      </c>
      <c r="I42" s="893">
        <v>913.5</v>
      </c>
      <c r="J42" s="492"/>
      <c r="K42" s="2"/>
    </row>
    <row r="43" spans="1:11" ht="18.75" customHeight="1" x14ac:dyDescent="0.2">
      <c r="A43" s="2"/>
      <c r="B43" s="4"/>
      <c r="C43" s="195" t="s">
        <v>251</v>
      </c>
      <c r="D43" s="22"/>
      <c r="E43" s="893">
        <v>902.6</v>
      </c>
      <c r="F43" s="893">
        <v>896.7</v>
      </c>
      <c r="G43" s="893">
        <v>899.1</v>
      </c>
      <c r="H43" s="893">
        <v>912</v>
      </c>
      <c r="I43" s="893">
        <v>913</v>
      </c>
      <c r="J43" s="492"/>
      <c r="K43" s="2"/>
    </row>
    <row r="44" spans="1:11" ht="18.75" customHeight="1" x14ac:dyDescent="0.2">
      <c r="A44" s="2"/>
      <c r="B44" s="4"/>
      <c r="C44" s="195" t="s">
        <v>252</v>
      </c>
      <c r="D44" s="22"/>
      <c r="E44" s="893">
        <v>847.5</v>
      </c>
      <c r="F44" s="893">
        <v>851.3</v>
      </c>
      <c r="G44" s="893">
        <v>864.4</v>
      </c>
      <c r="H44" s="893">
        <v>861.3</v>
      </c>
      <c r="I44" s="893">
        <v>863.5</v>
      </c>
      <c r="J44" s="492"/>
      <c r="K44" s="2"/>
    </row>
    <row r="45" spans="1:11" ht="18.75" customHeight="1" x14ac:dyDescent="0.2">
      <c r="A45" s="2"/>
      <c r="B45" s="4"/>
      <c r="C45" s="195" t="s">
        <v>323</v>
      </c>
      <c r="D45" s="22"/>
      <c r="E45" s="893">
        <v>826.6</v>
      </c>
      <c r="F45" s="893">
        <v>832.7</v>
      </c>
      <c r="G45" s="893">
        <v>852.3</v>
      </c>
      <c r="H45" s="893">
        <v>847.7</v>
      </c>
      <c r="I45" s="893">
        <v>859.8</v>
      </c>
      <c r="J45" s="492"/>
      <c r="K45" s="2"/>
    </row>
    <row r="46" spans="1:11" ht="18.75" customHeight="1" x14ac:dyDescent="0.2">
      <c r="A46" s="2"/>
      <c r="B46" s="4"/>
      <c r="C46" s="195" t="s">
        <v>324</v>
      </c>
      <c r="D46" s="22"/>
      <c r="E46" s="893">
        <v>747.8</v>
      </c>
      <c r="F46" s="893">
        <v>743.1</v>
      </c>
      <c r="G46" s="893">
        <v>757.6</v>
      </c>
      <c r="H46" s="893">
        <v>758.6</v>
      </c>
      <c r="I46" s="893">
        <v>766</v>
      </c>
      <c r="J46" s="492"/>
      <c r="K46" s="2"/>
    </row>
    <row r="47" spans="1:11" s="498" customFormat="1" ht="19.5" customHeight="1" x14ac:dyDescent="0.2">
      <c r="A47" s="652"/>
      <c r="B47" s="652"/>
      <c r="C47" s="1591" t="s">
        <v>482</v>
      </c>
      <c r="D47" s="1591"/>
      <c r="E47" s="1591"/>
      <c r="F47" s="1591"/>
      <c r="G47" s="1591"/>
      <c r="H47" s="1591"/>
      <c r="I47" s="1591"/>
      <c r="J47" s="556"/>
      <c r="K47" s="652"/>
    </row>
    <row r="48" spans="1:11" ht="13.5" customHeight="1" x14ac:dyDescent="0.2">
      <c r="A48" s="2"/>
      <c r="B48" s="4"/>
      <c r="C48" s="42" t="s">
        <v>419</v>
      </c>
      <c r="D48" s="655"/>
      <c r="E48" s="655"/>
      <c r="G48" s="971"/>
      <c r="H48" s="655"/>
      <c r="I48" s="655"/>
      <c r="J48" s="492"/>
      <c r="K48" s="2"/>
    </row>
    <row r="49" spans="1:11" ht="13.5" customHeight="1" x14ac:dyDescent="0.2">
      <c r="A49" s="2"/>
      <c r="B49" s="2"/>
      <c r="C49" s="2"/>
      <c r="D49" s="652"/>
      <c r="E49" s="4"/>
      <c r="F49" s="4"/>
      <c r="G49" s="4"/>
      <c r="H49" s="1589">
        <v>43435</v>
      </c>
      <c r="I49" s="1589"/>
      <c r="J49" s="245">
        <v>15</v>
      </c>
      <c r="K49" s="2"/>
    </row>
  </sheetData>
  <mergeCells count="16">
    <mergeCell ref="H49:I49"/>
    <mergeCell ref="E28:I28"/>
    <mergeCell ref="C31:D31"/>
    <mergeCell ref="C47:I47"/>
    <mergeCell ref="C9:D9"/>
    <mergeCell ref="C26:I26"/>
    <mergeCell ref="C27:D29"/>
    <mergeCell ref="E29:F29"/>
    <mergeCell ref="G29:I29"/>
    <mergeCell ref="B1:D1"/>
    <mergeCell ref="B2:D2"/>
    <mergeCell ref="C4:I4"/>
    <mergeCell ref="C5:D7"/>
    <mergeCell ref="E6:I6"/>
    <mergeCell ref="E7:F7"/>
    <mergeCell ref="G7:I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pageSetUpPr fitToPage="1"/>
  </sheetPr>
  <dimension ref="A1:S80"/>
  <sheetViews>
    <sheetView showGridLines="0" zoomScaleNormal="100" workbookViewId="0"/>
  </sheetViews>
  <sheetFormatPr defaultRowHeight="12.75" x14ac:dyDescent="0.2"/>
  <cols>
    <col min="1" max="1" width="1" style="375" customWidth="1"/>
    <col min="2" max="2" width="2.5703125" style="375" customWidth="1"/>
    <col min="3" max="3" width="2.28515625" style="375" customWidth="1"/>
    <col min="4" max="4" width="26" style="432" customWidth="1"/>
    <col min="5" max="6" width="5" style="432" customWidth="1"/>
    <col min="7" max="17" width="5" style="375" customWidth="1"/>
    <col min="18" max="18" width="2.5703125" style="375" customWidth="1"/>
    <col min="19" max="19" width="1" style="375" customWidth="1"/>
    <col min="20" max="16384" width="9.140625" style="375"/>
  </cols>
  <sheetData>
    <row r="1" spans="1:19" ht="13.5" customHeight="1" x14ac:dyDescent="0.2">
      <c r="A1" s="370"/>
      <c r="B1" s="432"/>
      <c r="C1" s="1598" t="s">
        <v>34</v>
      </c>
      <c r="D1" s="1598"/>
      <c r="E1" s="1598"/>
      <c r="F1" s="1598"/>
      <c r="G1" s="380"/>
      <c r="H1" s="380"/>
      <c r="I1" s="380"/>
      <c r="J1" s="1608" t="s">
        <v>402</v>
      </c>
      <c r="K1" s="1608"/>
      <c r="L1" s="1608"/>
      <c r="M1" s="1608"/>
      <c r="N1" s="1608"/>
      <c r="O1" s="1608"/>
      <c r="P1" s="1608"/>
      <c r="Q1" s="559"/>
      <c r="R1" s="559"/>
      <c r="S1" s="370"/>
    </row>
    <row r="2" spans="1:19" ht="6" customHeight="1" x14ac:dyDescent="0.2">
      <c r="A2" s="558"/>
      <c r="B2" s="486"/>
      <c r="C2" s="858"/>
      <c r="D2" s="902"/>
      <c r="E2" s="421"/>
      <c r="F2" s="421"/>
      <c r="G2" s="421"/>
      <c r="H2" s="421"/>
      <c r="I2" s="421"/>
      <c r="J2" s="421"/>
      <c r="K2" s="421"/>
      <c r="L2" s="421"/>
      <c r="M2" s="421"/>
      <c r="N2" s="421"/>
      <c r="O2" s="421"/>
      <c r="P2" s="421"/>
      <c r="Q2" s="421"/>
      <c r="R2" s="380"/>
      <c r="S2" s="380"/>
    </row>
    <row r="3" spans="1:19" ht="11.25" customHeight="1" thickBot="1" x14ac:dyDescent="0.25">
      <c r="A3" s="370"/>
      <c r="B3" s="433"/>
      <c r="C3" s="429"/>
      <c r="D3" s="429"/>
      <c r="E3" s="380"/>
      <c r="F3" s="380"/>
      <c r="G3" s="380"/>
      <c r="H3" s="380"/>
      <c r="I3" s="380"/>
      <c r="J3" s="684"/>
      <c r="K3" s="684"/>
      <c r="L3" s="684"/>
      <c r="M3" s="684"/>
      <c r="N3" s="684"/>
      <c r="O3" s="684"/>
      <c r="P3" s="684"/>
      <c r="Q3" s="684" t="s">
        <v>69</v>
      </c>
      <c r="R3" s="380"/>
      <c r="S3" s="380"/>
    </row>
    <row r="4" spans="1:19" ht="13.5" customHeight="1" thickBot="1" x14ac:dyDescent="0.25">
      <c r="A4" s="370"/>
      <c r="B4" s="433"/>
      <c r="C4" s="1599" t="s">
        <v>127</v>
      </c>
      <c r="D4" s="1600"/>
      <c r="E4" s="1600"/>
      <c r="F4" s="1600"/>
      <c r="G4" s="1600"/>
      <c r="H4" s="1600"/>
      <c r="I4" s="1600"/>
      <c r="J4" s="1600"/>
      <c r="K4" s="1600"/>
      <c r="L4" s="1600"/>
      <c r="M4" s="1600"/>
      <c r="N4" s="1600"/>
      <c r="O4" s="1600"/>
      <c r="P4" s="1600"/>
      <c r="Q4" s="1601"/>
      <c r="R4" s="380"/>
      <c r="S4" s="380"/>
    </row>
    <row r="5" spans="1:19" ht="3.75" customHeight="1" x14ac:dyDescent="0.2">
      <c r="A5" s="370"/>
      <c r="B5" s="433"/>
      <c r="C5" s="429"/>
      <c r="D5" s="429"/>
      <c r="E5" s="380"/>
      <c r="F5" s="380"/>
      <c r="G5" s="388"/>
      <c r="H5" s="380"/>
      <c r="I5" s="380"/>
      <c r="J5" s="443"/>
      <c r="K5" s="443"/>
      <c r="L5" s="443"/>
      <c r="M5" s="443"/>
      <c r="N5" s="443"/>
      <c r="O5" s="443"/>
      <c r="P5" s="443"/>
      <c r="Q5" s="443"/>
      <c r="R5" s="380"/>
      <c r="S5" s="380"/>
    </row>
    <row r="6" spans="1:19" ht="13.5" customHeight="1" x14ac:dyDescent="0.2">
      <c r="A6" s="370"/>
      <c r="B6" s="433"/>
      <c r="C6" s="1602" t="s">
        <v>126</v>
      </c>
      <c r="D6" s="1603"/>
      <c r="E6" s="1603"/>
      <c r="F6" s="1603"/>
      <c r="G6" s="1603"/>
      <c r="H6" s="1603"/>
      <c r="I6" s="1603"/>
      <c r="J6" s="1603"/>
      <c r="K6" s="1603"/>
      <c r="L6" s="1603"/>
      <c r="M6" s="1603"/>
      <c r="N6" s="1603"/>
      <c r="O6" s="1603"/>
      <c r="P6" s="1603"/>
      <c r="Q6" s="1604"/>
      <c r="R6" s="380"/>
      <c r="S6" s="380"/>
    </row>
    <row r="7" spans="1:19" ht="2.25" customHeight="1" x14ac:dyDescent="0.2">
      <c r="A7" s="370"/>
      <c r="B7" s="433"/>
      <c r="C7" s="1605" t="s">
        <v>77</v>
      </c>
      <c r="D7" s="1605"/>
      <c r="E7" s="387"/>
      <c r="F7" s="387"/>
      <c r="G7" s="1607">
        <v>2014</v>
      </c>
      <c r="H7" s="1607"/>
      <c r="I7" s="1607"/>
      <c r="J7" s="1607"/>
      <c r="K7" s="1607"/>
      <c r="L7" s="1607"/>
      <c r="M7" s="1607"/>
      <c r="N7" s="1607"/>
      <c r="O7" s="1607"/>
      <c r="P7" s="1607"/>
      <c r="Q7" s="1607"/>
      <c r="R7" s="380"/>
      <c r="S7" s="380"/>
    </row>
    <row r="8" spans="1:19" ht="11.25" customHeight="1" x14ac:dyDescent="0.2">
      <c r="A8" s="370"/>
      <c r="B8" s="433"/>
      <c r="C8" s="1606"/>
      <c r="D8" s="1606"/>
      <c r="E8" s="1609">
        <v>2017</v>
      </c>
      <c r="F8" s="1609"/>
      <c r="G8" s="1610">
        <v>2018</v>
      </c>
      <c r="H8" s="1609"/>
      <c r="I8" s="1609"/>
      <c r="J8" s="1609"/>
      <c r="K8" s="1609"/>
      <c r="L8" s="1609"/>
      <c r="M8" s="1609"/>
      <c r="N8" s="1609"/>
      <c r="O8" s="1609"/>
      <c r="P8" s="1609"/>
      <c r="Q8" s="1609"/>
      <c r="R8" s="380"/>
      <c r="S8" s="380"/>
    </row>
    <row r="9" spans="1:19" ht="11.25" customHeight="1" x14ac:dyDescent="0.2">
      <c r="A9" s="370"/>
      <c r="B9" s="433"/>
      <c r="C9" s="385"/>
      <c r="D9" s="385"/>
      <c r="E9" s="757" t="s">
        <v>94</v>
      </c>
      <c r="F9" s="757" t="s">
        <v>93</v>
      </c>
      <c r="G9" s="757" t="s">
        <v>92</v>
      </c>
      <c r="H9" s="757" t="s">
        <v>103</v>
      </c>
      <c r="I9" s="757" t="s">
        <v>102</v>
      </c>
      <c r="J9" s="908" t="s">
        <v>101</v>
      </c>
      <c r="K9" s="757" t="s">
        <v>100</v>
      </c>
      <c r="L9" s="757" t="s">
        <v>99</v>
      </c>
      <c r="M9" s="757" t="s">
        <v>98</v>
      </c>
      <c r="N9" s="908" t="s">
        <v>97</v>
      </c>
      <c r="O9" s="757" t="s">
        <v>96</v>
      </c>
      <c r="P9" s="757" t="s">
        <v>95</v>
      </c>
      <c r="Q9" s="757" t="s">
        <v>94</v>
      </c>
      <c r="R9" s="488"/>
      <c r="S9" s="380"/>
    </row>
    <row r="10" spans="1:19" s="448" customFormat="1" ht="16.5" customHeight="1" x14ac:dyDescent="0.2">
      <c r="A10" s="444"/>
      <c r="B10" s="445"/>
      <c r="C10" s="1533" t="s">
        <v>104</v>
      </c>
      <c r="D10" s="1533"/>
      <c r="E10" s="446">
        <v>36</v>
      </c>
      <c r="F10" s="446">
        <v>10</v>
      </c>
      <c r="G10" s="446">
        <v>14</v>
      </c>
      <c r="H10" s="446">
        <v>3</v>
      </c>
      <c r="I10" s="446">
        <v>26</v>
      </c>
      <c r="J10" s="446">
        <v>27</v>
      </c>
      <c r="K10" s="446">
        <v>40</v>
      </c>
      <c r="L10" s="446">
        <v>39</v>
      </c>
      <c r="M10" s="446">
        <v>28</v>
      </c>
      <c r="N10" s="446">
        <v>33</v>
      </c>
      <c r="O10" s="446">
        <v>27</v>
      </c>
      <c r="P10" s="446">
        <v>27</v>
      </c>
      <c r="Q10" s="446">
        <v>19</v>
      </c>
      <c r="R10" s="446"/>
      <c r="S10" s="447"/>
    </row>
    <row r="11" spans="1:19" s="452" customFormat="1" ht="10.5" customHeight="1" x14ac:dyDescent="0.2">
      <c r="A11" s="449"/>
      <c r="B11" s="450"/>
      <c r="C11" s="857"/>
      <c r="D11" s="534" t="s">
        <v>239</v>
      </c>
      <c r="E11" s="903">
        <v>5</v>
      </c>
      <c r="F11" s="903">
        <v>3</v>
      </c>
      <c r="G11" s="903">
        <v>1</v>
      </c>
      <c r="H11" s="903">
        <v>2</v>
      </c>
      <c r="I11" s="903">
        <v>12</v>
      </c>
      <c r="J11" s="903">
        <v>12</v>
      </c>
      <c r="K11" s="903">
        <v>14</v>
      </c>
      <c r="L11" s="903">
        <v>13</v>
      </c>
      <c r="M11" s="903">
        <v>8</v>
      </c>
      <c r="N11" s="903">
        <v>12</v>
      </c>
      <c r="O11" s="903">
        <v>6</v>
      </c>
      <c r="P11" s="903">
        <v>6</v>
      </c>
      <c r="Q11" s="903">
        <v>3</v>
      </c>
      <c r="R11" s="488"/>
      <c r="S11" s="429"/>
    </row>
    <row r="12" spans="1:19" s="452" customFormat="1" ht="10.5" customHeight="1" x14ac:dyDescent="0.2">
      <c r="A12" s="449"/>
      <c r="B12" s="450"/>
      <c r="C12" s="857"/>
      <c r="D12" s="534" t="s">
        <v>240</v>
      </c>
      <c r="E12" s="903" t="s">
        <v>9</v>
      </c>
      <c r="F12" s="903" t="s">
        <v>9</v>
      </c>
      <c r="G12" s="903">
        <v>1</v>
      </c>
      <c r="H12" s="903" t="s">
        <v>9</v>
      </c>
      <c r="I12" s="903">
        <v>2</v>
      </c>
      <c r="J12" s="903">
        <v>1</v>
      </c>
      <c r="K12" s="903">
        <v>1</v>
      </c>
      <c r="L12" s="903">
        <v>7</v>
      </c>
      <c r="M12" s="903">
        <v>2</v>
      </c>
      <c r="N12" s="903">
        <v>5</v>
      </c>
      <c r="O12" s="903" t="s">
        <v>9</v>
      </c>
      <c r="P12" s="903">
        <v>3</v>
      </c>
      <c r="Q12" s="903">
        <v>3</v>
      </c>
      <c r="R12" s="488"/>
      <c r="S12" s="429"/>
    </row>
    <row r="13" spans="1:19" s="869" customFormat="1" ht="10.5" customHeight="1" x14ac:dyDescent="0.2">
      <c r="A13" s="898"/>
      <c r="B13" s="899"/>
      <c r="C13" s="897"/>
      <c r="D13" s="534" t="s">
        <v>241</v>
      </c>
      <c r="E13" s="903">
        <v>8</v>
      </c>
      <c r="F13" s="903">
        <v>3</v>
      </c>
      <c r="G13" s="903">
        <v>7</v>
      </c>
      <c r="H13" s="903" t="s">
        <v>9</v>
      </c>
      <c r="I13" s="903">
        <v>9</v>
      </c>
      <c r="J13" s="903">
        <v>8</v>
      </c>
      <c r="K13" s="903">
        <v>15</v>
      </c>
      <c r="L13" s="903">
        <v>7</v>
      </c>
      <c r="M13" s="903">
        <v>11</v>
      </c>
      <c r="N13" s="903">
        <v>6</v>
      </c>
      <c r="O13" s="903">
        <v>10</v>
      </c>
      <c r="P13" s="903">
        <v>8</v>
      </c>
      <c r="Q13" s="903">
        <v>7</v>
      </c>
      <c r="R13" s="705"/>
      <c r="S13" s="900"/>
    </row>
    <row r="14" spans="1:19" s="452" customFormat="1" ht="12" customHeight="1" x14ac:dyDescent="0.2">
      <c r="A14" s="449"/>
      <c r="B14" s="450"/>
      <c r="C14" s="857"/>
      <c r="D14" s="534" t="s">
        <v>242</v>
      </c>
      <c r="E14" s="903">
        <v>2</v>
      </c>
      <c r="F14" s="903" t="s">
        <v>9</v>
      </c>
      <c r="G14" s="903">
        <v>1</v>
      </c>
      <c r="H14" s="903" t="s">
        <v>9</v>
      </c>
      <c r="I14" s="903">
        <v>1</v>
      </c>
      <c r="J14" s="903" t="s">
        <v>9</v>
      </c>
      <c r="K14" s="903" t="s">
        <v>9</v>
      </c>
      <c r="L14" s="903" t="s">
        <v>9</v>
      </c>
      <c r="M14" s="903">
        <v>1</v>
      </c>
      <c r="N14" s="903">
        <v>4</v>
      </c>
      <c r="O14" s="903" t="s">
        <v>9</v>
      </c>
      <c r="P14" s="903">
        <v>2</v>
      </c>
      <c r="Q14" s="903">
        <v>1</v>
      </c>
      <c r="R14" s="451"/>
      <c r="S14" s="429"/>
    </row>
    <row r="15" spans="1:19" s="452" customFormat="1" ht="10.5" customHeight="1" x14ac:dyDescent="0.2">
      <c r="A15" s="449"/>
      <c r="B15" s="450"/>
      <c r="C15" s="857"/>
      <c r="D15" s="534" t="s">
        <v>490</v>
      </c>
      <c r="E15" s="903" t="s">
        <v>9</v>
      </c>
      <c r="F15" s="903" t="s">
        <v>9</v>
      </c>
      <c r="G15" s="903" t="s">
        <v>9</v>
      </c>
      <c r="H15" s="903" t="s">
        <v>9</v>
      </c>
      <c r="I15" s="903">
        <v>1</v>
      </c>
      <c r="J15" s="903" t="s">
        <v>9</v>
      </c>
      <c r="K15" s="903" t="s">
        <v>9</v>
      </c>
      <c r="L15" s="903" t="s">
        <v>9</v>
      </c>
      <c r="M15" s="903" t="s">
        <v>9</v>
      </c>
      <c r="N15" s="903" t="s">
        <v>9</v>
      </c>
      <c r="O15" s="903" t="s">
        <v>9</v>
      </c>
      <c r="P15" s="903" t="s">
        <v>9</v>
      </c>
      <c r="Q15" s="903" t="s">
        <v>9</v>
      </c>
      <c r="R15" s="451"/>
      <c r="S15" s="429"/>
    </row>
    <row r="16" spans="1:19" s="452" customFormat="1" ht="10.5" customHeight="1" x14ac:dyDescent="0.2">
      <c r="A16" s="449"/>
      <c r="B16" s="450"/>
      <c r="C16" s="857"/>
      <c r="D16" s="534" t="s">
        <v>244</v>
      </c>
      <c r="E16" s="903" t="s">
        <v>9</v>
      </c>
      <c r="F16" s="903" t="s">
        <v>9</v>
      </c>
      <c r="G16" s="903" t="s">
        <v>9</v>
      </c>
      <c r="H16" s="903" t="s">
        <v>9</v>
      </c>
      <c r="I16" s="903" t="s">
        <v>9</v>
      </c>
      <c r="J16" s="903" t="s">
        <v>9</v>
      </c>
      <c r="K16" s="903" t="s">
        <v>9</v>
      </c>
      <c r="L16" s="903" t="s">
        <v>9</v>
      </c>
      <c r="M16" s="903">
        <v>1</v>
      </c>
      <c r="N16" s="903" t="s">
        <v>9</v>
      </c>
      <c r="O16" s="903" t="s">
        <v>9</v>
      </c>
      <c r="P16" s="903" t="s">
        <v>9</v>
      </c>
      <c r="Q16" s="903" t="s">
        <v>9</v>
      </c>
      <c r="R16" s="451"/>
      <c r="S16" s="429"/>
    </row>
    <row r="17" spans="1:19" s="452" customFormat="1" ht="12" customHeight="1" x14ac:dyDescent="0.2">
      <c r="A17" s="449"/>
      <c r="B17" s="450"/>
      <c r="C17" s="857"/>
      <c r="D17" s="453" t="s">
        <v>245</v>
      </c>
      <c r="E17" s="903">
        <v>21</v>
      </c>
      <c r="F17" s="903">
        <v>4</v>
      </c>
      <c r="G17" s="903">
        <v>4</v>
      </c>
      <c r="H17" s="903">
        <v>1</v>
      </c>
      <c r="I17" s="903">
        <v>1</v>
      </c>
      <c r="J17" s="903">
        <v>6</v>
      </c>
      <c r="K17" s="903">
        <v>10</v>
      </c>
      <c r="L17" s="903">
        <v>12</v>
      </c>
      <c r="M17" s="903">
        <v>5</v>
      </c>
      <c r="N17" s="903">
        <v>6</v>
      </c>
      <c r="O17" s="903">
        <v>11</v>
      </c>
      <c r="P17" s="903">
        <v>8</v>
      </c>
      <c r="Q17" s="903">
        <v>5</v>
      </c>
      <c r="R17" s="451"/>
      <c r="S17" s="429"/>
    </row>
    <row r="18" spans="1:19" s="448" customFormat="1" ht="14.25" customHeight="1" x14ac:dyDescent="0.2">
      <c r="A18" s="454"/>
      <c r="B18" s="455"/>
      <c r="C18" s="855" t="s">
        <v>293</v>
      </c>
      <c r="D18" s="456"/>
      <c r="E18" s="446">
        <v>5</v>
      </c>
      <c r="F18" s="446">
        <v>6</v>
      </c>
      <c r="G18" s="446">
        <v>5</v>
      </c>
      <c r="H18" s="446">
        <v>2</v>
      </c>
      <c r="I18" s="446">
        <v>17</v>
      </c>
      <c r="J18" s="446">
        <v>13</v>
      </c>
      <c r="K18" s="446">
        <v>13</v>
      </c>
      <c r="L18" s="446">
        <v>30</v>
      </c>
      <c r="M18" s="446">
        <v>10</v>
      </c>
      <c r="N18" s="446">
        <v>15</v>
      </c>
      <c r="O18" s="446">
        <v>11</v>
      </c>
      <c r="P18" s="446">
        <v>8</v>
      </c>
      <c r="Q18" s="446">
        <v>7</v>
      </c>
      <c r="R18" s="451"/>
      <c r="S18" s="429"/>
    </row>
    <row r="19" spans="1:19" s="460" customFormat="1" ht="14.25" customHeight="1" x14ac:dyDescent="0.2">
      <c r="A19" s="457"/>
      <c r="B19" s="458"/>
      <c r="C19" s="855" t="s">
        <v>294</v>
      </c>
      <c r="D19" s="901"/>
      <c r="E19" s="459">
        <v>16768</v>
      </c>
      <c r="F19" s="459">
        <v>206</v>
      </c>
      <c r="G19" s="459">
        <v>6973</v>
      </c>
      <c r="H19" s="459">
        <v>14317</v>
      </c>
      <c r="I19" s="459">
        <v>39593</v>
      </c>
      <c r="J19" s="459">
        <v>38630</v>
      </c>
      <c r="K19" s="459">
        <v>58659</v>
      </c>
      <c r="L19" s="459">
        <v>53317</v>
      </c>
      <c r="M19" s="459">
        <v>219060</v>
      </c>
      <c r="N19" s="459">
        <v>87958</v>
      </c>
      <c r="O19" s="459">
        <v>93774</v>
      </c>
      <c r="P19" s="459">
        <v>4240</v>
      </c>
      <c r="Q19" s="459">
        <v>20250</v>
      </c>
      <c r="R19" s="451"/>
      <c r="S19" s="429"/>
    </row>
    <row r="20" spans="1:19" ht="9.75" customHeight="1" x14ac:dyDescent="0.2">
      <c r="A20" s="370"/>
      <c r="B20" s="433"/>
      <c r="C20" s="1592" t="s">
        <v>125</v>
      </c>
      <c r="D20" s="1592"/>
      <c r="E20" s="903" t="s">
        <v>9</v>
      </c>
      <c r="F20" s="903" t="s">
        <v>9</v>
      </c>
      <c r="G20" s="903" t="s">
        <v>9</v>
      </c>
      <c r="H20" s="903" t="s">
        <v>9</v>
      </c>
      <c r="I20" s="903" t="s">
        <v>9</v>
      </c>
      <c r="J20" s="903" t="s">
        <v>9</v>
      </c>
      <c r="K20" s="903" t="s">
        <v>9</v>
      </c>
      <c r="L20" s="903" t="s">
        <v>9</v>
      </c>
      <c r="M20" s="903" t="s">
        <v>9</v>
      </c>
      <c r="N20" s="903" t="s">
        <v>9</v>
      </c>
      <c r="O20" s="903" t="s">
        <v>9</v>
      </c>
      <c r="P20" s="903" t="s">
        <v>9</v>
      </c>
      <c r="Q20" s="903">
        <v>421</v>
      </c>
      <c r="R20" s="451"/>
      <c r="S20" s="429"/>
    </row>
    <row r="21" spans="1:19" ht="9.75" customHeight="1" x14ac:dyDescent="0.2">
      <c r="A21" s="370"/>
      <c r="B21" s="433"/>
      <c r="C21" s="1592" t="s">
        <v>124</v>
      </c>
      <c r="D21" s="1592"/>
      <c r="E21" s="903" t="s">
        <v>9</v>
      </c>
      <c r="F21" s="903" t="s">
        <v>9</v>
      </c>
      <c r="G21" s="903" t="s">
        <v>9</v>
      </c>
      <c r="H21" s="903" t="s">
        <v>9</v>
      </c>
      <c r="I21" s="903" t="s">
        <v>9</v>
      </c>
      <c r="J21" s="903" t="s">
        <v>9</v>
      </c>
      <c r="K21" s="903" t="s">
        <v>9</v>
      </c>
      <c r="L21" s="903" t="s">
        <v>9</v>
      </c>
      <c r="M21" s="903" t="s">
        <v>9</v>
      </c>
      <c r="N21" s="903" t="s">
        <v>9</v>
      </c>
      <c r="O21" s="903" t="s">
        <v>9</v>
      </c>
      <c r="P21" s="903" t="s">
        <v>9</v>
      </c>
      <c r="Q21" s="903" t="s">
        <v>9</v>
      </c>
      <c r="R21" s="488"/>
      <c r="S21" s="380"/>
    </row>
    <row r="22" spans="1:19" ht="9.75" customHeight="1" x14ac:dyDescent="0.2">
      <c r="A22" s="370"/>
      <c r="B22" s="433"/>
      <c r="C22" s="1592" t="s">
        <v>123</v>
      </c>
      <c r="D22" s="1592"/>
      <c r="E22" s="903" t="s">
        <v>9</v>
      </c>
      <c r="F22" s="903">
        <v>184</v>
      </c>
      <c r="G22" s="903">
        <v>4</v>
      </c>
      <c r="H22" s="1039" t="s">
        <v>9</v>
      </c>
      <c r="I22" s="903">
        <v>36545</v>
      </c>
      <c r="J22" s="903">
        <v>30619</v>
      </c>
      <c r="K22" s="903">
        <v>51938</v>
      </c>
      <c r="L22" s="903">
        <v>19123</v>
      </c>
      <c r="M22" s="903">
        <v>6452</v>
      </c>
      <c r="N22" s="903">
        <v>43732</v>
      </c>
      <c r="O22" s="903">
        <v>3355</v>
      </c>
      <c r="P22" s="903">
        <v>831</v>
      </c>
      <c r="Q22" s="903" t="s">
        <v>9</v>
      </c>
      <c r="R22" s="488"/>
      <c r="S22" s="380"/>
    </row>
    <row r="23" spans="1:19" ht="9.75" customHeight="1" x14ac:dyDescent="0.2">
      <c r="A23" s="370"/>
      <c r="B23" s="433"/>
      <c r="C23" s="1592" t="s">
        <v>122</v>
      </c>
      <c r="D23" s="1592"/>
      <c r="E23" s="903" t="s">
        <v>9</v>
      </c>
      <c r="F23" s="903" t="s">
        <v>9</v>
      </c>
      <c r="G23" s="903" t="s">
        <v>9</v>
      </c>
      <c r="H23" s="903" t="s">
        <v>9</v>
      </c>
      <c r="I23" s="903" t="s">
        <v>9</v>
      </c>
      <c r="J23" s="903" t="s">
        <v>9</v>
      </c>
      <c r="K23" s="903" t="s">
        <v>9</v>
      </c>
      <c r="L23" s="903" t="s">
        <v>9</v>
      </c>
      <c r="M23" s="903" t="s">
        <v>9</v>
      </c>
      <c r="N23" s="903" t="s">
        <v>9</v>
      </c>
      <c r="O23" s="903" t="s">
        <v>9</v>
      </c>
      <c r="P23" s="903" t="s">
        <v>9</v>
      </c>
      <c r="Q23" s="903" t="s">
        <v>9</v>
      </c>
      <c r="R23" s="488"/>
      <c r="S23" s="380"/>
    </row>
    <row r="24" spans="1:19" ht="9.75" customHeight="1" x14ac:dyDescent="0.2">
      <c r="A24" s="370"/>
      <c r="B24" s="433"/>
      <c r="C24" s="1592" t="s">
        <v>121</v>
      </c>
      <c r="D24" s="1592"/>
      <c r="E24" s="903">
        <v>321</v>
      </c>
      <c r="F24" s="903" t="s">
        <v>9</v>
      </c>
      <c r="G24" s="903" t="s">
        <v>9</v>
      </c>
      <c r="H24" s="903" t="s">
        <v>9</v>
      </c>
      <c r="I24" s="903">
        <v>344</v>
      </c>
      <c r="J24" s="903" t="s">
        <v>9</v>
      </c>
      <c r="K24" s="903">
        <v>34</v>
      </c>
      <c r="L24" s="903" t="s">
        <v>9</v>
      </c>
      <c r="M24" s="903" t="s">
        <v>9</v>
      </c>
      <c r="N24" s="903" t="s">
        <v>9</v>
      </c>
      <c r="O24" s="903" t="s">
        <v>9</v>
      </c>
      <c r="P24" s="903" t="s">
        <v>9</v>
      </c>
      <c r="Q24" s="903" t="s">
        <v>9</v>
      </c>
      <c r="R24" s="488"/>
      <c r="S24" s="380"/>
    </row>
    <row r="25" spans="1:19" ht="9.75" customHeight="1" x14ac:dyDescent="0.2">
      <c r="A25" s="370"/>
      <c r="B25" s="433"/>
      <c r="C25" s="1592" t="s">
        <v>120</v>
      </c>
      <c r="D25" s="1592"/>
      <c r="E25" s="903" t="s">
        <v>9</v>
      </c>
      <c r="F25" s="903" t="s">
        <v>9</v>
      </c>
      <c r="G25" s="903" t="s">
        <v>9</v>
      </c>
      <c r="H25" s="903" t="s">
        <v>9</v>
      </c>
      <c r="I25" s="903" t="s">
        <v>9</v>
      </c>
      <c r="J25" s="903" t="s">
        <v>9</v>
      </c>
      <c r="K25" s="903" t="s">
        <v>9</v>
      </c>
      <c r="L25" s="903" t="s">
        <v>9</v>
      </c>
      <c r="M25" s="903">
        <v>101988</v>
      </c>
      <c r="N25" s="903" t="s">
        <v>9</v>
      </c>
      <c r="O25" s="903" t="s">
        <v>9</v>
      </c>
      <c r="P25" s="903" t="s">
        <v>9</v>
      </c>
      <c r="Q25" s="903" t="s">
        <v>9</v>
      </c>
      <c r="R25" s="488"/>
      <c r="S25" s="380"/>
    </row>
    <row r="26" spans="1:19" ht="9.75" customHeight="1" x14ac:dyDescent="0.2">
      <c r="A26" s="370"/>
      <c r="B26" s="433"/>
      <c r="C26" s="1592" t="s">
        <v>119</v>
      </c>
      <c r="D26" s="1592"/>
      <c r="E26" s="903">
        <v>1814</v>
      </c>
      <c r="F26" s="903" t="s">
        <v>9</v>
      </c>
      <c r="G26" s="903" t="s">
        <v>9</v>
      </c>
      <c r="H26" s="903">
        <v>14317</v>
      </c>
      <c r="I26" s="903">
        <v>1705</v>
      </c>
      <c r="J26" s="903">
        <v>7488</v>
      </c>
      <c r="K26" s="903">
        <v>4442</v>
      </c>
      <c r="L26" s="903">
        <v>6673</v>
      </c>
      <c r="M26" s="903">
        <v>4125</v>
      </c>
      <c r="N26" s="903">
        <v>3787</v>
      </c>
      <c r="O26" s="903" t="s">
        <v>9</v>
      </c>
      <c r="P26" s="903">
        <v>3340</v>
      </c>
      <c r="Q26" s="903" t="s">
        <v>9</v>
      </c>
      <c r="R26" s="488"/>
      <c r="S26" s="380"/>
    </row>
    <row r="27" spans="1:19" ht="9.75" customHeight="1" x14ac:dyDescent="0.2">
      <c r="A27" s="370"/>
      <c r="B27" s="433"/>
      <c r="C27" s="1592" t="s">
        <v>118</v>
      </c>
      <c r="D27" s="1592"/>
      <c r="E27" s="903" t="s">
        <v>9</v>
      </c>
      <c r="F27" s="903" t="s">
        <v>9</v>
      </c>
      <c r="G27" s="903">
        <v>1169</v>
      </c>
      <c r="H27" s="903" t="s">
        <v>9</v>
      </c>
      <c r="I27" s="903">
        <v>95</v>
      </c>
      <c r="J27" s="903">
        <v>507</v>
      </c>
      <c r="K27" s="903">
        <v>220</v>
      </c>
      <c r="L27" s="903">
        <v>5858</v>
      </c>
      <c r="M27" s="903">
        <v>11081</v>
      </c>
      <c r="N27" s="903">
        <v>1822</v>
      </c>
      <c r="O27" s="903">
        <v>91</v>
      </c>
      <c r="P27" s="903">
        <v>69</v>
      </c>
      <c r="Q27" s="903" t="s">
        <v>9</v>
      </c>
      <c r="R27" s="488"/>
      <c r="S27" s="380"/>
    </row>
    <row r="28" spans="1:19" ht="9.75" customHeight="1" x14ac:dyDescent="0.2">
      <c r="A28" s="370"/>
      <c r="B28" s="433"/>
      <c r="C28" s="1592" t="s">
        <v>117</v>
      </c>
      <c r="D28" s="1592"/>
      <c r="E28" s="903" t="s">
        <v>9</v>
      </c>
      <c r="F28" s="903" t="s">
        <v>9</v>
      </c>
      <c r="G28" s="903" t="s">
        <v>9</v>
      </c>
      <c r="H28" s="903" t="s">
        <v>9</v>
      </c>
      <c r="I28" s="903" t="s">
        <v>9</v>
      </c>
      <c r="J28" s="903" t="s">
        <v>9</v>
      </c>
      <c r="K28" s="903" t="s">
        <v>9</v>
      </c>
      <c r="L28" s="903">
        <v>26</v>
      </c>
      <c r="M28" s="903">
        <v>64</v>
      </c>
      <c r="N28" s="903">
        <v>29983</v>
      </c>
      <c r="O28" s="903">
        <v>29047</v>
      </c>
      <c r="P28" s="903" t="s">
        <v>9</v>
      </c>
      <c r="Q28" s="903">
        <v>18748</v>
      </c>
      <c r="R28" s="488"/>
      <c r="S28" s="380"/>
    </row>
    <row r="29" spans="1:19" ht="9.75" customHeight="1" x14ac:dyDescent="0.2">
      <c r="A29" s="370"/>
      <c r="B29" s="433"/>
      <c r="C29" s="1592" t="s">
        <v>116</v>
      </c>
      <c r="D29" s="1592"/>
      <c r="E29" s="903" t="s">
        <v>9</v>
      </c>
      <c r="F29" s="903" t="s">
        <v>9</v>
      </c>
      <c r="G29" s="903" t="s">
        <v>9</v>
      </c>
      <c r="H29" s="903" t="s">
        <v>9</v>
      </c>
      <c r="I29" s="903" t="s">
        <v>9</v>
      </c>
      <c r="J29" s="903" t="s">
        <v>9</v>
      </c>
      <c r="K29" s="903" t="s">
        <v>9</v>
      </c>
      <c r="L29" s="903" t="s">
        <v>9</v>
      </c>
      <c r="M29" s="903" t="s">
        <v>9</v>
      </c>
      <c r="N29" s="903">
        <v>8634</v>
      </c>
      <c r="O29" s="903" t="s">
        <v>9</v>
      </c>
      <c r="P29" s="903" t="s">
        <v>9</v>
      </c>
      <c r="Q29" s="903">
        <v>975</v>
      </c>
      <c r="R29" s="488"/>
      <c r="S29" s="380"/>
    </row>
    <row r="30" spans="1:19" ht="9.75" customHeight="1" x14ac:dyDescent="0.2">
      <c r="A30" s="370"/>
      <c r="B30" s="433"/>
      <c r="C30" s="1592" t="s">
        <v>115</v>
      </c>
      <c r="D30" s="1592"/>
      <c r="E30" s="903" t="s">
        <v>9</v>
      </c>
      <c r="F30" s="903">
        <v>22</v>
      </c>
      <c r="G30" s="903">
        <v>5800</v>
      </c>
      <c r="H30" s="903" t="s">
        <v>9</v>
      </c>
      <c r="I30" s="903" t="s">
        <v>9</v>
      </c>
      <c r="J30" s="903" t="s">
        <v>9</v>
      </c>
      <c r="K30" s="903" t="s">
        <v>9</v>
      </c>
      <c r="L30" s="903" t="s">
        <v>9</v>
      </c>
      <c r="M30" s="903" t="s">
        <v>9</v>
      </c>
      <c r="N30" s="903" t="s">
        <v>9</v>
      </c>
      <c r="O30" s="903" t="s">
        <v>9</v>
      </c>
      <c r="P30" s="903" t="s">
        <v>9</v>
      </c>
      <c r="Q30" s="903">
        <v>100</v>
      </c>
      <c r="R30" s="488"/>
      <c r="S30" s="380"/>
    </row>
    <row r="31" spans="1:19" ht="9.75" customHeight="1" x14ac:dyDescent="0.2">
      <c r="A31" s="370"/>
      <c r="B31" s="433"/>
      <c r="C31" s="1597" t="s">
        <v>425</v>
      </c>
      <c r="D31" s="1597"/>
      <c r="E31" s="903" t="s">
        <v>9</v>
      </c>
      <c r="F31" s="903" t="s">
        <v>9</v>
      </c>
      <c r="G31" s="903" t="s">
        <v>9</v>
      </c>
      <c r="H31" s="903" t="s">
        <v>9</v>
      </c>
      <c r="I31" s="903" t="s">
        <v>9</v>
      </c>
      <c r="J31" s="903" t="s">
        <v>9</v>
      </c>
      <c r="K31" s="903" t="s">
        <v>9</v>
      </c>
      <c r="L31" s="903" t="s">
        <v>9</v>
      </c>
      <c r="M31" s="903" t="s">
        <v>9</v>
      </c>
      <c r="N31" s="903" t="s">
        <v>9</v>
      </c>
      <c r="O31" s="903" t="s">
        <v>9</v>
      </c>
      <c r="P31" s="903" t="s">
        <v>9</v>
      </c>
      <c r="Q31" s="903" t="s">
        <v>9</v>
      </c>
      <c r="R31" s="461"/>
      <c r="S31" s="380"/>
    </row>
    <row r="32" spans="1:19" ht="9.75" customHeight="1" x14ac:dyDescent="0.2">
      <c r="A32" s="370"/>
      <c r="B32" s="433"/>
      <c r="C32" s="1592" t="s">
        <v>114</v>
      </c>
      <c r="D32" s="1592"/>
      <c r="E32" s="903" t="s">
        <v>9</v>
      </c>
      <c r="F32" s="903" t="s">
        <v>9</v>
      </c>
      <c r="G32" s="903" t="s">
        <v>9</v>
      </c>
      <c r="H32" s="903" t="s">
        <v>9</v>
      </c>
      <c r="I32" s="903" t="s">
        <v>9</v>
      </c>
      <c r="J32" s="903" t="s">
        <v>9</v>
      </c>
      <c r="K32" s="903">
        <v>1493</v>
      </c>
      <c r="L32" s="903" t="s">
        <v>9</v>
      </c>
      <c r="M32" s="903" t="s">
        <v>9</v>
      </c>
      <c r="N32" s="903" t="s">
        <v>9</v>
      </c>
      <c r="O32" s="903" t="s">
        <v>9</v>
      </c>
      <c r="P32" s="903" t="s">
        <v>9</v>
      </c>
      <c r="Q32" s="903" t="s">
        <v>9</v>
      </c>
      <c r="R32" s="461"/>
      <c r="S32" s="380"/>
    </row>
    <row r="33" spans="1:19" ht="9.75" customHeight="1" x14ac:dyDescent="0.2">
      <c r="A33" s="370"/>
      <c r="B33" s="433"/>
      <c r="C33" s="1592" t="s">
        <v>113</v>
      </c>
      <c r="D33" s="1592"/>
      <c r="E33" s="903">
        <v>6461</v>
      </c>
      <c r="F33" s="903" t="s">
        <v>9</v>
      </c>
      <c r="G33" s="903" t="s">
        <v>9</v>
      </c>
      <c r="H33" s="903" t="s">
        <v>9</v>
      </c>
      <c r="I33" s="903" t="s">
        <v>9</v>
      </c>
      <c r="J33" s="903" t="s">
        <v>9</v>
      </c>
      <c r="K33" s="903">
        <v>322</v>
      </c>
      <c r="L33" s="903" t="s">
        <v>9</v>
      </c>
      <c r="M33" s="903" t="s">
        <v>9</v>
      </c>
      <c r="N33" s="903" t="s">
        <v>9</v>
      </c>
      <c r="O33" s="903" t="s">
        <v>9</v>
      </c>
      <c r="P33" s="903" t="s">
        <v>9</v>
      </c>
      <c r="Q33" s="903" t="s">
        <v>9</v>
      </c>
      <c r="R33" s="461"/>
      <c r="S33" s="380"/>
    </row>
    <row r="34" spans="1:19" ht="9.75" customHeight="1" x14ac:dyDescent="0.2">
      <c r="A34" s="370">
        <v>4661</v>
      </c>
      <c r="B34" s="433"/>
      <c r="C34" s="1595" t="s">
        <v>112</v>
      </c>
      <c r="D34" s="1595"/>
      <c r="E34" s="903" t="s">
        <v>9</v>
      </c>
      <c r="F34" s="903" t="s">
        <v>9</v>
      </c>
      <c r="G34" s="903" t="s">
        <v>9</v>
      </c>
      <c r="H34" s="903" t="s">
        <v>9</v>
      </c>
      <c r="I34" s="903" t="s">
        <v>9</v>
      </c>
      <c r="J34" s="903" t="s">
        <v>9</v>
      </c>
      <c r="K34" s="903" t="s">
        <v>9</v>
      </c>
      <c r="L34" s="903" t="s">
        <v>9</v>
      </c>
      <c r="M34" s="903" t="s">
        <v>9</v>
      </c>
      <c r="N34" s="903" t="s">
        <v>9</v>
      </c>
      <c r="O34" s="903" t="s">
        <v>9</v>
      </c>
      <c r="P34" s="903" t="s">
        <v>9</v>
      </c>
      <c r="Q34" s="903" t="s">
        <v>9</v>
      </c>
      <c r="R34" s="461"/>
      <c r="S34" s="380"/>
    </row>
    <row r="35" spans="1:19" ht="9.75" customHeight="1" x14ac:dyDescent="0.2">
      <c r="A35" s="370"/>
      <c r="B35" s="433"/>
      <c r="C35" s="1592" t="s">
        <v>111</v>
      </c>
      <c r="D35" s="1592"/>
      <c r="E35" s="903" t="s">
        <v>9</v>
      </c>
      <c r="F35" s="903" t="s">
        <v>9</v>
      </c>
      <c r="G35" s="903" t="s">
        <v>9</v>
      </c>
      <c r="H35" s="903" t="s">
        <v>9</v>
      </c>
      <c r="I35" s="903" t="s">
        <v>9</v>
      </c>
      <c r="J35" s="903">
        <v>16</v>
      </c>
      <c r="K35" s="903">
        <v>88</v>
      </c>
      <c r="L35" s="903" t="s">
        <v>9</v>
      </c>
      <c r="M35" s="903" t="s">
        <v>9</v>
      </c>
      <c r="N35" s="903" t="s">
        <v>9</v>
      </c>
      <c r="O35" s="903" t="s">
        <v>9</v>
      </c>
      <c r="P35" s="903" t="s">
        <v>9</v>
      </c>
      <c r="Q35" s="903" t="s">
        <v>9</v>
      </c>
      <c r="R35" s="461"/>
      <c r="S35" s="380"/>
    </row>
    <row r="36" spans="1:19" ht="9.75" customHeight="1" x14ac:dyDescent="0.2">
      <c r="A36" s="370"/>
      <c r="B36" s="433"/>
      <c r="C36" s="1592" t="s">
        <v>110</v>
      </c>
      <c r="D36" s="1592"/>
      <c r="E36" s="903">
        <v>7726</v>
      </c>
      <c r="F36" s="903" t="s">
        <v>9</v>
      </c>
      <c r="G36" s="903" t="s">
        <v>9</v>
      </c>
      <c r="H36" s="903" t="s">
        <v>9</v>
      </c>
      <c r="I36" s="903">
        <v>904</v>
      </c>
      <c r="J36" s="903" t="s">
        <v>9</v>
      </c>
      <c r="K36" s="903" t="s">
        <v>9</v>
      </c>
      <c r="L36" s="903">
        <v>21637</v>
      </c>
      <c r="M36" s="903">
        <v>1693</v>
      </c>
      <c r="N36" s="903" t="s">
        <v>9</v>
      </c>
      <c r="O36" s="903">
        <v>61281</v>
      </c>
      <c r="P36" s="903" t="s">
        <v>9</v>
      </c>
      <c r="Q36" s="903" t="s">
        <v>9</v>
      </c>
      <c r="R36" s="461"/>
      <c r="S36" s="380"/>
    </row>
    <row r="37" spans="1:19" ht="9.75" customHeight="1" x14ac:dyDescent="0.2">
      <c r="A37" s="370"/>
      <c r="B37" s="433"/>
      <c r="C37" s="1592" t="s">
        <v>281</v>
      </c>
      <c r="D37" s="1592"/>
      <c r="E37" s="903" t="s">
        <v>9</v>
      </c>
      <c r="F37" s="903" t="s">
        <v>9</v>
      </c>
      <c r="G37" s="903" t="s">
        <v>9</v>
      </c>
      <c r="H37" s="903" t="s">
        <v>9</v>
      </c>
      <c r="I37" s="903" t="s">
        <v>9</v>
      </c>
      <c r="J37" s="903" t="s">
        <v>9</v>
      </c>
      <c r="K37" s="903">
        <v>122</v>
      </c>
      <c r="L37" s="903" t="s">
        <v>9</v>
      </c>
      <c r="M37" s="903" t="s">
        <v>9</v>
      </c>
      <c r="N37" s="903" t="s">
        <v>9</v>
      </c>
      <c r="O37" s="903" t="s">
        <v>9</v>
      </c>
      <c r="P37" s="903" t="s">
        <v>9</v>
      </c>
      <c r="Q37" s="903">
        <v>6</v>
      </c>
      <c r="R37" s="488"/>
      <c r="S37" s="380"/>
    </row>
    <row r="38" spans="1:19" ht="9.75" customHeight="1" x14ac:dyDescent="0.2">
      <c r="A38" s="370"/>
      <c r="B38" s="433"/>
      <c r="C38" s="1592" t="s">
        <v>109</v>
      </c>
      <c r="D38" s="1592"/>
      <c r="E38" s="903">
        <v>446</v>
      </c>
      <c r="F38" s="903" t="s">
        <v>9</v>
      </c>
      <c r="G38" s="903" t="s">
        <v>9</v>
      </c>
      <c r="H38" s="903" t="s">
        <v>9</v>
      </c>
      <c r="I38" s="903" t="s">
        <v>9</v>
      </c>
      <c r="J38" s="903" t="s">
        <v>9</v>
      </c>
      <c r="K38" s="903" t="s">
        <v>9</v>
      </c>
      <c r="L38" s="903" t="s">
        <v>9</v>
      </c>
      <c r="M38" s="903" t="s">
        <v>9</v>
      </c>
      <c r="N38" s="903" t="s">
        <v>9</v>
      </c>
      <c r="O38" s="903" t="s">
        <v>9</v>
      </c>
      <c r="P38" s="903" t="s">
        <v>9</v>
      </c>
      <c r="Q38" s="903" t="s">
        <v>9</v>
      </c>
      <c r="R38" s="488"/>
      <c r="S38" s="380"/>
    </row>
    <row r="39" spans="1:19" ht="9.75" customHeight="1" x14ac:dyDescent="0.2">
      <c r="A39" s="370"/>
      <c r="B39" s="433"/>
      <c r="C39" s="1592" t="s">
        <v>108</v>
      </c>
      <c r="D39" s="1592"/>
      <c r="E39" s="903" t="s">
        <v>9</v>
      </c>
      <c r="F39" s="903" t="s">
        <v>9</v>
      </c>
      <c r="G39" s="903" t="s">
        <v>9</v>
      </c>
      <c r="H39" s="903" t="s">
        <v>9</v>
      </c>
      <c r="I39" s="903" t="s">
        <v>9</v>
      </c>
      <c r="J39" s="903" t="s">
        <v>9</v>
      </c>
      <c r="K39" s="903" t="s">
        <v>9</v>
      </c>
      <c r="L39" s="903" t="s">
        <v>9</v>
      </c>
      <c r="M39" s="903" t="s">
        <v>9</v>
      </c>
      <c r="N39" s="903" t="s">
        <v>9</v>
      </c>
      <c r="O39" s="903" t="s">
        <v>9</v>
      </c>
      <c r="P39" s="903" t="s">
        <v>9</v>
      </c>
      <c r="Q39" s="903" t="s">
        <v>9</v>
      </c>
      <c r="R39" s="488"/>
      <c r="S39" s="380"/>
    </row>
    <row r="40" spans="1:19" s="452" customFormat="1" ht="9.75" customHeight="1" x14ac:dyDescent="0.2">
      <c r="A40" s="449"/>
      <c r="B40" s="450"/>
      <c r="C40" s="1592" t="s">
        <v>107</v>
      </c>
      <c r="D40" s="1592"/>
      <c r="E40" s="903" t="s">
        <v>9</v>
      </c>
      <c r="F40" s="903" t="s">
        <v>9</v>
      </c>
      <c r="G40" s="903" t="s">
        <v>9</v>
      </c>
      <c r="H40" s="903" t="s">
        <v>9</v>
      </c>
      <c r="I40" s="903" t="s">
        <v>9</v>
      </c>
      <c r="J40" s="903" t="s">
        <v>9</v>
      </c>
      <c r="K40" s="903" t="s">
        <v>9</v>
      </c>
      <c r="L40" s="903" t="s">
        <v>9</v>
      </c>
      <c r="M40" s="903" t="s">
        <v>9</v>
      </c>
      <c r="N40" s="903" t="s">
        <v>9</v>
      </c>
      <c r="O40" s="903" t="s">
        <v>9</v>
      </c>
      <c r="P40" s="903" t="s">
        <v>9</v>
      </c>
      <c r="Q40" s="903" t="s">
        <v>9</v>
      </c>
      <c r="R40" s="488"/>
      <c r="S40" s="429"/>
    </row>
    <row r="41" spans="1:19" s="452" customFormat="1" ht="9.75" customHeight="1" x14ac:dyDescent="0.2">
      <c r="A41" s="449"/>
      <c r="B41" s="450"/>
      <c r="C41" s="1613" t="s">
        <v>106</v>
      </c>
      <c r="D41" s="1613"/>
      <c r="E41" s="903" t="s">
        <v>9</v>
      </c>
      <c r="F41" s="903" t="s">
        <v>9</v>
      </c>
      <c r="G41" s="903" t="s">
        <v>9</v>
      </c>
      <c r="H41" s="903" t="s">
        <v>9</v>
      </c>
      <c r="I41" s="903" t="s">
        <v>9</v>
      </c>
      <c r="J41" s="903" t="s">
        <v>9</v>
      </c>
      <c r="K41" s="903" t="s">
        <v>9</v>
      </c>
      <c r="L41" s="903" t="s">
        <v>9</v>
      </c>
      <c r="M41" s="903">
        <v>93657</v>
      </c>
      <c r="N41" s="903" t="s">
        <v>9</v>
      </c>
      <c r="O41" s="903" t="s">
        <v>9</v>
      </c>
      <c r="P41" s="903" t="s">
        <v>9</v>
      </c>
      <c r="Q41" s="903" t="s">
        <v>9</v>
      </c>
      <c r="R41" s="488"/>
      <c r="S41" s="429"/>
    </row>
    <row r="42" spans="1:19" s="384" customFormat="1" ht="30" customHeight="1" x14ac:dyDescent="0.2">
      <c r="A42" s="382"/>
      <c r="B42" s="531"/>
      <c r="C42" s="1614" t="s">
        <v>470</v>
      </c>
      <c r="D42" s="1614"/>
      <c r="E42" s="1614"/>
      <c r="F42" s="1614"/>
      <c r="G42" s="1614"/>
      <c r="H42" s="1614"/>
      <c r="I42" s="1614"/>
      <c r="J42" s="1614"/>
      <c r="K42" s="1614"/>
      <c r="L42" s="1614"/>
      <c r="M42" s="1614"/>
      <c r="N42" s="1614"/>
      <c r="O42" s="1614"/>
      <c r="P42" s="1614"/>
      <c r="Q42" s="1614"/>
      <c r="R42" s="585"/>
      <c r="S42" s="383"/>
    </row>
    <row r="43" spans="1:19" ht="13.5" customHeight="1" x14ac:dyDescent="0.2">
      <c r="A43" s="370"/>
      <c r="B43" s="433"/>
      <c r="C43" s="1602" t="s">
        <v>176</v>
      </c>
      <c r="D43" s="1603"/>
      <c r="E43" s="1603"/>
      <c r="F43" s="1603"/>
      <c r="G43" s="1603"/>
      <c r="H43" s="1603"/>
      <c r="I43" s="1603"/>
      <c r="J43" s="1603"/>
      <c r="K43" s="1603"/>
      <c r="L43" s="1603"/>
      <c r="M43" s="1603"/>
      <c r="N43" s="1603"/>
      <c r="O43" s="1603"/>
      <c r="P43" s="1603"/>
      <c r="Q43" s="1604"/>
      <c r="R43" s="380"/>
      <c r="S43" s="380"/>
    </row>
    <row r="44" spans="1:19" s="476" customFormat="1" ht="2.25" customHeight="1" x14ac:dyDescent="0.2">
      <c r="A44" s="473"/>
      <c r="B44" s="474"/>
      <c r="C44" s="1593" t="s">
        <v>77</v>
      </c>
      <c r="D44" s="1593"/>
      <c r="E44" s="781"/>
      <c r="F44" s="781"/>
      <c r="G44" s="781"/>
      <c r="H44" s="781"/>
      <c r="I44" s="781"/>
      <c r="J44" s="781"/>
      <c r="K44" s="781"/>
      <c r="L44" s="781"/>
      <c r="M44" s="781"/>
      <c r="N44" s="781"/>
      <c r="O44" s="781"/>
      <c r="P44" s="781"/>
      <c r="Q44" s="781"/>
      <c r="R44" s="410"/>
      <c r="S44" s="410"/>
    </row>
    <row r="45" spans="1:19" ht="11.25" customHeight="1" x14ac:dyDescent="0.2">
      <c r="A45" s="370"/>
      <c r="B45" s="433"/>
      <c r="C45" s="1594"/>
      <c r="D45" s="1594"/>
      <c r="E45" s="730">
        <v>2005</v>
      </c>
      <c r="F45" s="862">
        <v>2006</v>
      </c>
      <c r="G45" s="862">
        <v>2007</v>
      </c>
      <c r="H45" s="730">
        <v>2008</v>
      </c>
      <c r="I45" s="862">
        <v>2009</v>
      </c>
      <c r="J45" s="862">
        <v>2010</v>
      </c>
      <c r="K45" s="730">
        <v>2011</v>
      </c>
      <c r="L45" s="862">
        <v>2012</v>
      </c>
      <c r="M45" s="862">
        <v>2013</v>
      </c>
      <c r="N45" s="730">
        <v>2014</v>
      </c>
      <c r="O45" s="862">
        <v>2015</v>
      </c>
      <c r="P45" s="862">
        <v>2016</v>
      </c>
      <c r="Q45" s="730">
        <v>2017</v>
      </c>
      <c r="R45" s="488"/>
      <c r="S45" s="380"/>
    </row>
    <row r="46" spans="1:19" s="867" customFormat="1" ht="11.25" customHeight="1" x14ac:dyDescent="0.2">
      <c r="A46" s="863"/>
      <c r="B46" s="864"/>
      <c r="C46" s="1596" t="s">
        <v>67</v>
      </c>
      <c r="D46" s="1596"/>
      <c r="E46" s="868">
        <v>334</v>
      </c>
      <c r="F46" s="868">
        <v>396</v>
      </c>
      <c r="G46" s="868">
        <v>343</v>
      </c>
      <c r="H46" s="868">
        <v>441</v>
      </c>
      <c r="I46" s="868">
        <v>361</v>
      </c>
      <c r="J46" s="868">
        <v>352</v>
      </c>
      <c r="K46" s="868">
        <v>200</v>
      </c>
      <c r="L46" s="868">
        <v>107</v>
      </c>
      <c r="M46" s="868">
        <v>106</v>
      </c>
      <c r="N46" s="868">
        <v>174</v>
      </c>
      <c r="O46" s="868">
        <v>182</v>
      </c>
      <c r="P46" s="868">
        <v>210</v>
      </c>
      <c r="Q46" s="868">
        <v>310</v>
      </c>
      <c r="R46" s="865"/>
      <c r="S46" s="866"/>
    </row>
    <row r="47" spans="1:19" s="867" customFormat="1" ht="11.25" customHeight="1" x14ac:dyDescent="0.2">
      <c r="A47" s="863"/>
      <c r="B47" s="864"/>
      <c r="C47" s="1621" t="s">
        <v>400</v>
      </c>
      <c r="D47" s="1596"/>
      <c r="E47" s="868">
        <v>277</v>
      </c>
      <c r="F47" s="868">
        <v>258</v>
      </c>
      <c r="G47" s="868">
        <v>268</v>
      </c>
      <c r="H47" s="868">
        <v>304</v>
      </c>
      <c r="I47" s="868">
        <v>258</v>
      </c>
      <c r="J47" s="868">
        <v>234</v>
      </c>
      <c r="K47" s="868">
        <v>182</v>
      </c>
      <c r="L47" s="868">
        <v>93</v>
      </c>
      <c r="M47" s="868">
        <v>97</v>
      </c>
      <c r="N47" s="868">
        <v>161</v>
      </c>
      <c r="O47" s="868">
        <v>145</v>
      </c>
      <c r="P47" s="868">
        <v>175</v>
      </c>
      <c r="Q47" s="868">
        <v>226</v>
      </c>
      <c r="R47" s="865"/>
      <c r="S47" s="866"/>
    </row>
    <row r="48" spans="1:19" s="452" customFormat="1" ht="10.5" customHeight="1" x14ac:dyDescent="0.2">
      <c r="A48" s="449"/>
      <c r="B48" s="450"/>
      <c r="C48" s="861"/>
      <c r="D48" s="534" t="s">
        <v>239</v>
      </c>
      <c r="E48" s="903">
        <v>151</v>
      </c>
      <c r="F48" s="903">
        <v>153</v>
      </c>
      <c r="G48" s="903">
        <v>160</v>
      </c>
      <c r="H48" s="903">
        <v>172</v>
      </c>
      <c r="I48" s="903">
        <v>142</v>
      </c>
      <c r="J48" s="903">
        <v>141</v>
      </c>
      <c r="K48" s="903">
        <v>93</v>
      </c>
      <c r="L48" s="903">
        <v>36</v>
      </c>
      <c r="M48" s="903">
        <v>27</v>
      </c>
      <c r="N48" s="903">
        <v>49</v>
      </c>
      <c r="O48" s="903">
        <v>65</v>
      </c>
      <c r="P48" s="903">
        <v>69</v>
      </c>
      <c r="Q48" s="903">
        <v>91</v>
      </c>
      <c r="R48" s="488"/>
      <c r="S48" s="429"/>
    </row>
    <row r="49" spans="1:19" s="452" customFormat="1" ht="10.5" customHeight="1" x14ac:dyDescent="0.2">
      <c r="A49" s="449"/>
      <c r="B49" s="450"/>
      <c r="C49" s="861"/>
      <c r="D49" s="534" t="s">
        <v>240</v>
      </c>
      <c r="E49" s="903">
        <v>28</v>
      </c>
      <c r="F49" s="903">
        <v>26</v>
      </c>
      <c r="G49" s="903">
        <v>27</v>
      </c>
      <c r="H49" s="903">
        <v>27</v>
      </c>
      <c r="I49" s="903">
        <v>22</v>
      </c>
      <c r="J49" s="903">
        <v>25</v>
      </c>
      <c r="K49" s="903">
        <v>22</v>
      </c>
      <c r="L49" s="903">
        <v>9</v>
      </c>
      <c r="M49" s="903">
        <v>18</v>
      </c>
      <c r="N49" s="903">
        <v>23</v>
      </c>
      <c r="O49" s="903">
        <v>20</v>
      </c>
      <c r="P49" s="903">
        <v>19</v>
      </c>
      <c r="Q49" s="903">
        <v>21</v>
      </c>
      <c r="R49" s="488"/>
      <c r="S49" s="429"/>
    </row>
    <row r="50" spans="1:19" s="452" customFormat="1" ht="10.5" customHeight="1" x14ac:dyDescent="0.2">
      <c r="A50" s="449"/>
      <c r="B50" s="450"/>
      <c r="C50" s="861"/>
      <c r="D50" s="973" t="s">
        <v>241</v>
      </c>
      <c r="E50" s="903">
        <v>73</v>
      </c>
      <c r="F50" s="903">
        <v>65</v>
      </c>
      <c r="G50" s="903">
        <v>64</v>
      </c>
      <c r="H50" s="903">
        <v>97</v>
      </c>
      <c r="I50" s="903">
        <v>87</v>
      </c>
      <c r="J50" s="903">
        <v>64</v>
      </c>
      <c r="K50" s="903">
        <v>55</v>
      </c>
      <c r="L50" s="903">
        <v>40</v>
      </c>
      <c r="M50" s="903">
        <v>49</v>
      </c>
      <c r="N50" s="903">
        <v>80</v>
      </c>
      <c r="O50" s="903">
        <v>53</v>
      </c>
      <c r="P50" s="903">
        <v>58</v>
      </c>
      <c r="Q50" s="903">
        <v>96</v>
      </c>
      <c r="R50" s="488"/>
      <c r="S50" s="429"/>
    </row>
    <row r="51" spans="1:19" s="452" customFormat="1" ht="10.5" customHeight="1" x14ac:dyDescent="0.2">
      <c r="A51" s="449"/>
      <c r="B51" s="450"/>
      <c r="C51" s="861"/>
      <c r="D51" s="973" t="s">
        <v>243</v>
      </c>
      <c r="E51" s="903">
        <v>1</v>
      </c>
      <c r="F51" s="903" t="s">
        <v>9</v>
      </c>
      <c r="G51" s="903" t="s">
        <v>9</v>
      </c>
      <c r="H51" s="903" t="s">
        <v>9</v>
      </c>
      <c r="I51" s="903" t="s">
        <v>9</v>
      </c>
      <c r="J51" s="903" t="s">
        <v>9</v>
      </c>
      <c r="K51" s="903" t="s">
        <v>9</v>
      </c>
      <c r="L51" s="903" t="s">
        <v>9</v>
      </c>
      <c r="M51" s="903" t="s">
        <v>9</v>
      </c>
      <c r="N51" s="903" t="s">
        <v>9</v>
      </c>
      <c r="O51" s="903" t="s">
        <v>9</v>
      </c>
      <c r="P51" s="903" t="s">
        <v>9</v>
      </c>
      <c r="Q51" s="903" t="s">
        <v>9</v>
      </c>
      <c r="R51" s="488"/>
      <c r="S51" s="429"/>
    </row>
    <row r="52" spans="1:19" s="452" customFormat="1" ht="10.5" customHeight="1" x14ac:dyDescent="0.2">
      <c r="A52" s="449"/>
      <c r="B52" s="450"/>
      <c r="C52" s="861"/>
      <c r="D52" s="534" t="s">
        <v>242</v>
      </c>
      <c r="E52" s="904">
        <v>24</v>
      </c>
      <c r="F52" s="904">
        <v>14</v>
      </c>
      <c r="G52" s="904">
        <v>17</v>
      </c>
      <c r="H52" s="904">
        <v>8</v>
      </c>
      <c r="I52" s="904">
        <v>7</v>
      </c>
      <c r="J52" s="904">
        <v>4</v>
      </c>
      <c r="K52" s="904">
        <v>12</v>
      </c>
      <c r="L52" s="904">
        <v>8</v>
      </c>
      <c r="M52" s="904">
        <v>3</v>
      </c>
      <c r="N52" s="904">
        <v>9</v>
      </c>
      <c r="O52" s="904">
        <v>7</v>
      </c>
      <c r="P52" s="904">
        <v>29</v>
      </c>
      <c r="Q52" s="904">
        <v>18</v>
      </c>
      <c r="R52" s="488"/>
      <c r="S52" s="429"/>
    </row>
    <row r="53" spans="1:19" s="867" customFormat="1" ht="11.25" customHeight="1" x14ac:dyDescent="0.2">
      <c r="A53" s="863"/>
      <c r="B53" s="864"/>
      <c r="C53" s="1596" t="s">
        <v>401</v>
      </c>
      <c r="D53" s="1596"/>
      <c r="E53" s="868">
        <v>57</v>
      </c>
      <c r="F53" s="868">
        <v>138</v>
      </c>
      <c r="G53" s="868">
        <v>75</v>
      </c>
      <c r="H53" s="868">
        <v>137</v>
      </c>
      <c r="I53" s="868">
        <v>103</v>
      </c>
      <c r="J53" s="868">
        <v>118</v>
      </c>
      <c r="K53" s="868">
        <v>18</v>
      </c>
      <c r="L53" s="868">
        <v>14</v>
      </c>
      <c r="M53" s="868">
        <v>9</v>
      </c>
      <c r="N53" s="868">
        <v>13</v>
      </c>
      <c r="O53" s="868">
        <v>37</v>
      </c>
      <c r="P53" s="868">
        <v>35</v>
      </c>
      <c r="Q53" s="868">
        <v>84</v>
      </c>
      <c r="R53" s="865"/>
      <c r="S53" s="866"/>
    </row>
    <row r="54" spans="1:19" s="452" customFormat="1" ht="10.5" customHeight="1" x14ac:dyDescent="0.2">
      <c r="A54" s="449"/>
      <c r="B54" s="450"/>
      <c r="C54" s="972"/>
      <c r="D54" s="973" t="s">
        <v>466</v>
      </c>
      <c r="E54" s="903" t="s">
        <v>399</v>
      </c>
      <c r="F54" s="903" t="s">
        <v>9</v>
      </c>
      <c r="G54" s="903" t="s">
        <v>9</v>
      </c>
      <c r="H54" s="903" t="s">
        <v>9</v>
      </c>
      <c r="I54" s="903">
        <v>1</v>
      </c>
      <c r="J54" s="904" t="s">
        <v>9</v>
      </c>
      <c r="K54" s="904">
        <v>1</v>
      </c>
      <c r="L54" s="904">
        <v>1</v>
      </c>
      <c r="M54" s="904" t="s">
        <v>9</v>
      </c>
      <c r="N54" s="903" t="s">
        <v>9</v>
      </c>
      <c r="O54" s="903" t="s">
        <v>9</v>
      </c>
      <c r="P54" s="903" t="s">
        <v>9</v>
      </c>
      <c r="Q54" s="903" t="s">
        <v>9</v>
      </c>
      <c r="R54" s="488"/>
      <c r="S54" s="429"/>
    </row>
    <row r="55" spans="1:19" s="452" customFormat="1" ht="10.5" customHeight="1" x14ac:dyDescent="0.2">
      <c r="A55" s="449"/>
      <c r="B55" s="450"/>
      <c r="C55" s="861"/>
      <c r="D55" s="534" t="s">
        <v>244</v>
      </c>
      <c r="E55" s="904">
        <v>1</v>
      </c>
      <c r="F55" s="904">
        <v>1</v>
      </c>
      <c r="G55" s="904">
        <v>1</v>
      </c>
      <c r="H55" s="904" t="s">
        <v>9</v>
      </c>
      <c r="I55" s="904">
        <v>1</v>
      </c>
      <c r="J55" s="904">
        <v>2</v>
      </c>
      <c r="K55" s="904" t="s">
        <v>9</v>
      </c>
      <c r="L55" s="904">
        <v>1</v>
      </c>
      <c r="M55" s="904" t="s">
        <v>9</v>
      </c>
      <c r="N55" s="904" t="s">
        <v>9</v>
      </c>
      <c r="O55" s="904">
        <v>1</v>
      </c>
      <c r="P55" s="904" t="s">
        <v>9</v>
      </c>
      <c r="Q55" s="904" t="s">
        <v>9</v>
      </c>
      <c r="R55" s="488"/>
      <c r="S55" s="429"/>
    </row>
    <row r="56" spans="1:19" s="452" customFormat="1" ht="10.5" customHeight="1" x14ac:dyDescent="0.2">
      <c r="A56" s="449"/>
      <c r="B56" s="450"/>
      <c r="C56" s="861"/>
      <c r="D56" s="534" t="s">
        <v>245</v>
      </c>
      <c r="E56" s="904">
        <v>56</v>
      </c>
      <c r="F56" s="904">
        <v>137</v>
      </c>
      <c r="G56" s="904">
        <v>74</v>
      </c>
      <c r="H56" s="904">
        <v>137</v>
      </c>
      <c r="I56" s="904">
        <v>101</v>
      </c>
      <c r="J56" s="904">
        <v>116</v>
      </c>
      <c r="K56" s="904">
        <v>17</v>
      </c>
      <c r="L56" s="904">
        <v>12</v>
      </c>
      <c r="M56" s="904">
        <v>9</v>
      </c>
      <c r="N56" s="904">
        <v>13</v>
      </c>
      <c r="O56" s="904">
        <v>36</v>
      </c>
      <c r="P56" s="904">
        <v>35</v>
      </c>
      <c r="Q56" s="904">
        <v>84</v>
      </c>
      <c r="R56" s="488"/>
      <c r="S56" s="429"/>
    </row>
    <row r="57" spans="1:19" s="706" customFormat="1" ht="13.5" customHeight="1" x14ac:dyDescent="0.2">
      <c r="A57" s="703"/>
      <c r="B57" s="685"/>
      <c r="C57" s="462" t="s">
        <v>420</v>
      </c>
      <c r="D57" s="704"/>
      <c r="E57" s="435"/>
      <c r="F57" s="435"/>
      <c r="G57" s="463"/>
      <c r="H57" s="463"/>
      <c r="I57" s="1622"/>
      <c r="J57" s="1622"/>
      <c r="K57" s="1622"/>
      <c r="L57" s="1622"/>
      <c r="M57" s="1622"/>
      <c r="N57" s="1622"/>
      <c r="O57" s="1622"/>
      <c r="P57" s="1622"/>
      <c r="Q57" s="1622"/>
      <c r="R57" s="705"/>
      <c r="S57" s="463"/>
    </row>
    <row r="58" spans="1:19" s="420" customFormat="1" ht="16.5" customHeight="1" thickBot="1" x14ac:dyDescent="0.25">
      <c r="A58" s="454"/>
      <c r="B58" s="464"/>
      <c r="C58" s="974" t="s">
        <v>467</v>
      </c>
      <c r="D58" s="465"/>
      <c r="E58" s="467"/>
      <c r="F58" s="467"/>
      <c r="G58" s="467"/>
      <c r="H58" s="467"/>
      <c r="I58" s="467"/>
      <c r="J58" s="467"/>
      <c r="K58" s="467"/>
      <c r="L58" s="467"/>
      <c r="M58" s="467"/>
      <c r="N58" s="467"/>
      <c r="O58" s="467"/>
      <c r="P58" s="467"/>
      <c r="Q58" s="436" t="s">
        <v>72</v>
      </c>
      <c r="R58" s="468"/>
      <c r="S58" s="469"/>
    </row>
    <row r="59" spans="1:19" ht="13.5" customHeight="1" thickBot="1" x14ac:dyDescent="0.25">
      <c r="A59" s="370"/>
      <c r="B59" s="464"/>
      <c r="C59" s="1618" t="s">
        <v>292</v>
      </c>
      <c r="D59" s="1619"/>
      <c r="E59" s="1619"/>
      <c r="F59" s="1619"/>
      <c r="G59" s="1619"/>
      <c r="H59" s="1619"/>
      <c r="I59" s="1619"/>
      <c r="J59" s="1619"/>
      <c r="K59" s="1619"/>
      <c r="L59" s="1619"/>
      <c r="M59" s="1619"/>
      <c r="N59" s="1619"/>
      <c r="O59" s="1619"/>
      <c r="P59" s="1619"/>
      <c r="Q59" s="1620"/>
      <c r="R59" s="436"/>
      <c r="S59" s="422"/>
    </row>
    <row r="60" spans="1:19" ht="3.75" customHeight="1" x14ac:dyDescent="0.2">
      <c r="A60" s="370"/>
      <c r="B60" s="464"/>
      <c r="C60" s="1615" t="s">
        <v>68</v>
      </c>
      <c r="D60" s="1615"/>
      <c r="F60" s="873"/>
      <c r="G60" s="873"/>
      <c r="H60" s="873"/>
      <c r="I60" s="873"/>
      <c r="J60" s="873"/>
      <c r="K60" s="873"/>
      <c r="L60" s="873"/>
      <c r="M60" s="471"/>
      <c r="N60" s="471"/>
      <c r="O60" s="471"/>
      <c r="P60" s="471"/>
      <c r="Q60" s="471"/>
      <c r="R60" s="468"/>
      <c r="S60" s="422"/>
    </row>
    <row r="61" spans="1:19" ht="10.5" customHeight="1" x14ac:dyDescent="0.2">
      <c r="A61" s="370"/>
      <c r="B61" s="433"/>
      <c r="C61" s="1616"/>
      <c r="D61" s="1616"/>
      <c r="E61" s="1612">
        <v>2017</v>
      </c>
      <c r="F61" s="1612"/>
      <c r="G61" s="1611">
        <v>2018</v>
      </c>
      <c r="H61" s="1612"/>
      <c r="I61" s="1612"/>
      <c r="J61" s="1612"/>
      <c r="K61" s="1612"/>
      <c r="L61" s="1612"/>
      <c r="M61" s="1612"/>
      <c r="N61" s="1612"/>
      <c r="O61" s="1612"/>
      <c r="P61" s="1612"/>
      <c r="Q61" s="1612"/>
      <c r="R61" s="422"/>
      <c r="S61" s="422"/>
    </row>
    <row r="62" spans="1:19" ht="12.75" customHeight="1" x14ac:dyDescent="0.2">
      <c r="A62" s="370"/>
      <c r="B62" s="433"/>
      <c r="C62" s="385"/>
      <c r="D62" s="385"/>
      <c r="E62" s="908" t="s">
        <v>94</v>
      </c>
      <c r="F62" s="908" t="s">
        <v>93</v>
      </c>
      <c r="G62" s="908" t="s">
        <v>92</v>
      </c>
      <c r="H62" s="908" t="s">
        <v>103</v>
      </c>
      <c r="I62" s="908" t="s">
        <v>102</v>
      </c>
      <c r="J62" s="908" t="s">
        <v>101</v>
      </c>
      <c r="K62" s="908" t="s">
        <v>100</v>
      </c>
      <c r="L62" s="908" t="s">
        <v>99</v>
      </c>
      <c r="M62" s="908" t="s">
        <v>98</v>
      </c>
      <c r="N62" s="908" t="s">
        <v>97</v>
      </c>
      <c r="O62" s="908" t="s">
        <v>96</v>
      </c>
      <c r="P62" s="908" t="s">
        <v>95</v>
      </c>
      <c r="Q62" s="908" t="s">
        <v>94</v>
      </c>
      <c r="R62" s="468"/>
      <c r="S62" s="422"/>
    </row>
    <row r="63" spans="1:19" ht="9.75" customHeight="1" x14ac:dyDescent="0.2">
      <c r="A63" s="370"/>
      <c r="B63" s="464"/>
      <c r="C63" s="1617" t="s">
        <v>91</v>
      </c>
      <c r="D63" s="1617"/>
      <c r="E63" s="907"/>
      <c r="F63" s="907"/>
      <c r="G63" s="905"/>
      <c r="H63" s="905"/>
      <c r="I63" s="905"/>
      <c r="J63" s="905"/>
      <c r="K63" s="905"/>
      <c r="L63" s="905"/>
      <c r="M63" s="905"/>
      <c r="N63" s="905"/>
      <c r="O63" s="905"/>
      <c r="P63" s="905"/>
      <c r="Q63" s="905"/>
      <c r="R63" s="468"/>
      <c r="S63" s="422"/>
    </row>
    <row r="64" spans="1:19" s="476" customFormat="1" ht="9.75" customHeight="1" x14ac:dyDescent="0.2">
      <c r="A64" s="473"/>
      <c r="B64" s="474"/>
      <c r="C64" s="475" t="s">
        <v>90</v>
      </c>
      <c r="D64" s="396"/>
      <c r="E64" s="906">
        <v>-0.35</v>
      </c>
      <c r="F64" s="906">
        <v>-0.04</v>
      </c>
      <c r="G64" s="906">
        <v>-1.02</v>
      </c>
      <c r="H64" s="906">
        <v>-0.68</v>
      </c>
      <c r="I64" s="906">
        <v>1.86</v>
      </c>
      <c r="J64" s="906">
        <v>0.66</v>
      </c>
      <c r="K64" s="906">
        <v>0.41</v>
      </c>
      <c r="L64" s="906">
        <v>0.06</v>
      </c>
      <c r="M64" s="906">
        <v>-0.61</v>
      </c>
      <c r="N64" s="906">
        <v>-0.35</v>
      </c>
      <c r="O64" s="906">
        <v>1.1299999999999999</v>
      </c>
      <c r="P64" s="906">
        <v>-0.09</v>
      </c>
      <c r="Q64" s="906">
        <v>-0.45</v>
      </c>
      <c r="R64" s="410"/>
      <c r="S64" s="410"/>
    </row>
    <row r="65" spans="1:19" s="476" customFormat="1" ht="9.75" customHeight="1" x14ac:dyDescent="0.2">
      <c r="A65" s="473"/>
      <c r="B65" s="474"/>
      <c r="C65" s="475" t="s">
        <v>89</v>
      </c>
      <c r="D65" s="396"/>
      <c r="E65" s="906">
        <v>1.55</v>
      </c>
      <c r="F65" s="906">
        <v>1.47</v>
      </c>
      <c r="G65" s="906">
        <v>1.03</v>
      </c>
      <c r="H65" s="906">
        <v>0.57999999999999996</v>
      </c>
      <c r="I65" s="906">
        <v>0.69</v>
      </c>
      <c r="J65" s="906">
        <v>0.4</v>
      </c>
      <c r="K65" s="906">
        <v>1.04</v>
      </c>
      <c r="L65" s="906">
        <v>1.52</v>
      </c>
      <c r="M65" s="906">
        <v>1.58</v>
      </c>
      <c r="N65" s="906">
        <v>1.22</v>
      </c>
      <c r="O65" s="906">
        <v>1.4</v>
      </c>
      <c r="P65" s="906">
        <v>0.96</v>
      </c>
      <c r="Q65" s="906">
        <v>0.86</v>
      </c>
      <c r="R65" s="410"/>
      <c r="S65" s="410"/>
    </row>
    <row r="66" spans="1:19" s="476" customFormat="1" ht="11.25" customHeight="1" x14ac:dyDescent="0.2">
      <c r="A66" s="473"/>
      <c r="B66" s="474"/>
      <c r="C66" s="475" t="s">
        <v>253</v>
      </c>
      <c r="D66" s="396"/>
      <c r="E66" s="906">
        <v>1.32</v>
      </c>
      <c r="F66" s="906">
        <v>1.37</v>
      </c>
      <c r="G66" s="906">
        <v>1.34</v>
      </c>
      <c r="H66" s="906">
        <v>1.26</v>
      </c>
      <c r="I66" s="906">
        <v>1.21</v>
      </c>
      <c r="J66" s="906">
        <v>1.07</v>
      </c>
      <c r="K66" s="906">
        <v>1.04</v>
      </c>
      <c r="L66" s="906">
        <v>1.0900000000000001</v>
      </c>
      <c r="M66" s="906">
        <v>1.1499999999999999</v>
      </c>
      <c r="N66" s="906">
        <v>1.1499999999999999</v>
      </c>
      <c r="O66" s="906">
        <v>1.1499999999999999</v>
      </c>
      <c r="P66" s="906">
        <v>1.1200000000000001</v>
      </c>
      <c r="Q66" s="906">
        <v>1.06</v>
      </c>
      <c r="R66" s="410"/>
      <c r="S66" s="410"/>
    </row>
    <row r="67" spans="1:19" ht="11.25" customHeight="1" x14ac:dyDescent="0.2">
      <c r="A67" s="370"/>
      <c r="B67" s="464"/>
      <c r="C67" s="856" t="s">
        <v>88</v>
      </c>
      <c r="D67" s="472"/>
      <c r="E67" s="477"/>
      <c r="F67" s="178"/>
      <c r="G67" s="523"/>
      <c r="H67" s="523"/>
      <c r="I67" s="523"/>
      <c r="J67" s="84"/>
      <c r="K67" s="477"/>
      <c r="L67" s="523"/>
      <c r="M67" s="523"/>
      <c r="N67" s="523"/>
      <c r="O67" s="523"/>
      <c r="P67" s="523"/>
      <c r="Q67" s="478"/>
      <c r="R67" s="468"/>
      <c r="S67" s="422"/>
    </row>
    <row r="68" spans="1:19" ht="9.75" customHeight="1" x14ac:dyDescent="0.2">
      <c r="A68" s="370"/>
      <c r="B68" s="479"/>
      <c r="C68" s="431"/>
      <c r="D68" s="683" t="s">
        <v>669</v>
      </c>
      <c r="E68" s="560"/>
      <c r="F68" s="562"/>
      <c r="G68" s="80"/>
      <c r="H68" s="80"/>
      <c r="I68" s="80"/>
      <c r="J68" s="563">
        <v>2.4526608633222535</v>
      </c>
      <c r="K68" s="477"/>
      <c r="L68" s="523"/>
      <c r="M68" s="523"/>
      <c r="N68" s="523"/>
      <c r="O68" s="523"/>
      <c r="P68" s="523"/>
      <c r="Q68" s="1238">
        <v>2.4526608633222535</v>
      </c>
      <c r="R68" s="468"/>
      <c r="S68" s="422"/>
    </row>
    <row r="69" spans="1:19" ht="9.75" customHeight="1" x14ac:dyDescent="0.2">
      <c r="A69" s="370"/>
      <c r="B69" s="480"/>
      <c r="C69" s="396"/>
      <c r="D69" s="564" t="s">
        <v>670</v>
      </c>
      <c r="E69" s="565"/>
      <c r="F69" s="565"/>
      <c r="G69" s="565"/>
      <c r="H69" s="565"/>
      <c r="I69" s="565"/>
      <c r="J69" s="563">
        <v>1.8693415637859978</v>
      </c>
      <c r="K69" s="477"/>
      <c r="L69" s="194"/>
      <c r="M69" s="523"/>
      <c r="N69" s="523"/>
      <c r="O69" s="523"/>
      <c r="P69" s="523"/>
      <c r="Q69" s="1238">
        <v>1.8693415637859978</v>
      </c>
      <c r="R69" s="481"/>
      <c r="S69" s="481"/>
    </row>
    <row r="70" spans="1:19" ht="9.75" customHeight="1" x14ac:dyDescent="0.2">
      <c r="A70" s="370"/>
      <c r="B70" s="480"/>
      <c r="C70" s="396"/>
      <c r="D70" s="564" t="s">
        <v>671</v>
      </c>
      <c r="E70" s="560"/>
      <c r="F70" s="179"/>
      <c r="G70" s="179"/>
      <c r="H70" s="80"/>
      <c r="I70" s="180"/>
      <c r="J70" s="563">
        <v>1.5531029013283959</v>
      </c>
      <c r="K70" s="477"/>
      <c r="L70" s="194"/>
      <c r="M70" s="523"/>
      <c r="N70" s="523"/>
      <c r="O70" s="523"/>
      <c r="P70" s="523"/>
      <c r="Q70" s="1238">
        <v>1.5531029013283959</v>
      </c>
      <c r="R70" s="482"/>
      <c r="S70" s="422"/>
    </row>
    <row r="71" spans="1:19" ht="9.75" customHeight="1" x14ac:dyDescent="0.2">
      <c r="A71" s="370"/>
      <c r="B71" s="480"/>
      <c r="C71" s="396"/>
      <c r="D71" s="564" t="s">
        <v>672</v>
      </c>
      <c r="E71" s="566"/>
      <c r="F71" s="564"/>
      <c r="G71" s="564"/>
      <c r="H71" s="564"/>
      <c r="I71" s="564"/>
      <c r="J71" s="563">
        <v>1.4913492897020708</v>
      </c>
      <c r="K71" s="477"/>
      <c r="L71" s="194"/>
      <c r="M71" s="523"/>
      <c r="N71" s="523"/>
      <c r="O71" s="523"/>
      <c r="P71" s="523"/>
      <c r="Q71" s="1238">
        <v>1.4913492897020708</v>
      </c>
      <c r="R71" s="482"/>
      <c r="S71" s="422"/>
    </row>
    <row r="72" spans="1:19" ht="9.75" customHeight="1" x14ac:dyDescent="0.2">
      <c r="A72" s="370"/>
      <c r="B72" s="480"/>
      <c r="C72" s="396"/>
      <c r="D72" s="567" t="s">
        <v>673</v>
      </c>
      <c r="E72" s="568"/>
      <c r="F72" s="568"/>
      <c r="G72" s="568"/>
      <c r="H72" s="568"/>
      <c r="I72" s="568"/>
      <c r="J72" s="563">
        <v>1.3638689031359119</v>
      </c>
      <c r="K72" s="477"/>
      <c r="L72" s="194"/>
      <c r="M72" s="523"/>
      <c r="N72" s="523"/>
      <c r="O72" s="523"/>
      <c r="P72" s="523"/>
      <c r="Q72" s="1238">
        <v>1.3638689031359119</v>
      </c>
      <c r="R72" s="482"/>
      <c r="S72" s="422"/>
    </row>
    <row r="73" spans="1:19" ht="9.75" customHeight="1" x14ac:dyDescent="0.2">
      <c r="A73" s="370"/>
      <c r="B73" s="480"/>
      <c r="C73" s="396"/>
      <c r="D73" s="564" t="s">
        <v>674</v>
      </c>
      <c r="E73" s="179"/>
      <c r="F73" s="179"/>
      <c r="G73" s="179"/>
      <c r="H73" s="80"/>
      <c r="I73" s="180"/>
      <c r="J73" s="1239">
        <v>-21.408042093503077</v>
      </c>
      <c r="K73" s="477"/>
      <c r="L73" s="194"/>
      <c r="M73" s="523"/>
      <c r="N73" s="523"/>
      <c r="O73" s="523"/>
      <c r="P73" s="523"/>
      <c r="Q73" s="477"/>
      <c r="R73" s="482"/>
      <c r="S73" s="422"/>
    </row>
    <row r="74" spans="1:19" ht="9.75" customHeight="1" x14ac:dyDescent="0.2">
      <c r="A74" s="370"/>
      <c r="B74" s="480"/>
      <c r="C74" s="396"/>
      <c r="D74" s="564" t="s">
        <v>675</v>
      </c>
      <c r="E74" s="561"/>
      <c r="F74" s="180"/>
      <c r="G74" s="180"/>
      <c r="H74" s="80"/>
      <c r="I74" s="180"/>
      <c r="J74" s="1239">
        <v>-19.797860925547759</v>
      </c>
      <c r="K74" s="477"/>
      <c r="L74" s="194"/>
      <c r="M74" s="523"/>
      <c r="N74" s="523"/>
      <c r="O74" s="523"/>
      <c r="P74" s="523"/>
      <c r="Q74" s="569"/>
      <c r="R74" s="482"/>
      <c r="S74" s="422"/>
    </row>
    <row r="75" spans="1:19" ht="9.75" customHeight="1" x14ac:dyDescent="0.2">
      <c r="A75" s="370"/>
      <c r="B75" s="480"/>
      <c r="C75" s="396"/>
      <c r="D75" s="564" t="s">
        <v>676</v>
      </c>
      <c r="E75" s="561"/>
      <c r="F75" s="180"/>
      <c r="G75" s="180"/>
      <c r="H75" s="80"/>
      <c r="I75" s="180"/>
      <c r="J75" s="1239">
        <v>-8.6292735421766622</v>
      </c>
      <c r="K75" s="477"/>
      <c r="L75" s="194"/>
      <c r="M75" s="523"/>
      <c r="N75" s="523"/>
      <c r="O75" s="523"/>
      <c r="P75" s="523"/>
      <c r="Q75" s="569"/>
      <c r="R75" s="482"/>
      <c r="S75" s="422"/>
    </row>
    <row r="76" spans="1:19" ht="9.75" customHeight="1" x14ac:dyDescent="0.2">
      <c r="A76" s="370"/>
      <c r="B76" s="480"/>
      <c r="C76" s="396"/>
      <c r="D76" s="564" t="s">
        <v>677</v>
      </c>
      <c r="E76" s="561"/>
      <c r="F76" s="180"/>
      <c r="G76" s="180"/>
      <c r="H76" s="80"/>
      <c r="I76" s="180"/>
      <c r="J76" s="1239">
        <v>-4.2815507516826283</v>
      </c>
      <c r="K76" s="477"/>
      <c r="L76" s="194"/>
      <c r="M76" s="523"/>
      <c r="N76" s="523"/>
      <c r="O76" s="523"/>
      <c r="P76" s="523"/>
      <c r="Q76" s="569"/>
      <c r="R76" s="482"/>
      <c r="S76" s="422"/>
    </row>
    <row r="77" spans="1:19" ht="9.75" customHeight="1" x14ac:dyDescent="0.2">
      <c r="A77" s="370"/>
      <c r="B77" s="480"/>
      <c r="C77" s="396"/>
      <c r="D77" s="564" t="s">
        <v>678</v>
      </c>
      <c r="E77" s="561"/>
      <c r="F77" s="179"/>
      <c r="G77" s="179"/>
      <c r="H77" s="80"/>
      <c r="I77" s="180"/>
      <c r="J77" s="1239">
        <v>-2.982430568792116</v>
      </c>
      <c r="K77" s="477"/>
      <c r="L77" s="194"/>
      <c r="M77" s="523"/>
      <c r="N77" s="523"/>
      <c r="O77" s="523"/>
      <c r="P77" s="523"/>
      <c r="Q77" s="477"/>
      <c r="R77" s="482"/>
      <c r="S77" s="422"/>
    </row>
    <row r="78" spans="1:19" ht="0.75" customHeight="1" x14ac:dyDescent="0.2">
      <c r="A78" s="370"/>
      <c r="B78" s="480"/>
      <c r="C78" s="396"/>
      <c r="D78" s="483"/>
      <c r="E78" s="477"/>
      <c r="F78" s="179"/>
      <c r="G78" s="179"/>
      <c r="H78" s="80"/>
      <c r="I78" s="180"/>
      <c r="J78" s="478"/>
      <c r="K78" s="477"/>
      <c r="L78" s="194"/>
      <c r="M78" s="523"/>
      <c r="N78" s="523"/>
      <c r="O78" s="523"/>
      <c r="P78" s="523"/>
      <c r="Q78" s="477"/>
      <c r="R78" s="482"/>
      <c r="S78" s="422"/>
    </row>
    <row r="79" spans="1:19" ht="12" customHeight="1" x14ac:dyDescent="0.2">
      <c r="A79" s="370"/>
      <c r="B79" s="484"/>
      <c r="C79" s="466" t="s">
        <v>237</v>
      </c>
      <c r="D79" s="483"/>
      <c r="E79" s="466"/>
      <c r="F79" s="466"/>
      <c r="G79" s="485" t="s">
        <v>87</v>
      </c>
      <c r="H79" s="466"/>
      <c r="I79" s="466"/>
      <c r="J79" s="466"/>
      <c r="K79" s="466"/>
      <c r="L79" s="466"/>
      <c r="M79" s="466"/>
      <c r="N79" s="466"/>
      <c r="O79" s="181"/>
      <c r="P79" s="181"/>
      <c r="Q79" s="181"/>
      <c r="R79" s="468"/>
      <c r="S79" s="422"/>
    </row>
    <row r="80" spans="1:19" s="131" customFormat="1" ht="13.5" customHeight="1" x14ac:dyDescent="0.2">
      <c r="A80" s="130"/>
      <c r="B80" s="235">
        <v>16</v>
      </c>
      <c r="C80" s="1567">
        <v>43435</v>
      </c>
      <c r="D80" s="1567"/>
      <c r="E80" s="1567"/>
      <c r="F80" s="132"/>
      <c r="G80" s="132"/>
      <c r="H80" s="132"/>
      <c r="I80" s="132"/>
      <c r="J80" s="132"/>
      <c r="K80" s="132"/>
      <c r="L80" s="132"/>
      <c r="M80" s="132"/>
      <c r="N80" s="132"/>
      <c r="P80" s="130"/>
      <c r="R80" s="136"/>
    </row>
  </sheetData>
  <mergeCells count="47">
    <mergeCell ref="G61:Q61"/>
    <mergeCell ref="C80:E80"/>
    <mergeCell ref="C38:D38"/>
    <mergeCell ref="C39:D39"/>
    <mergeCell ref="C40:D40"/>
    <mergeCell ref="C41:D41"/>
    <mergeCell ref="C42:Q42"/>
    <mergeCell ref="C60:D61"/>
    <mergeCell ref="C63:D63"/>
    <mergeCell ref="C59:Q59"/>
    <mergeCell ref="C53:D53"/>
    <mergeCell ref="C43:Q43"/>
    <mergeCell ref="C47:D47"/>
    <mergeCell ref="I57:Q57"/>
    <mergeCell ref="E61:F61"/>
    <mergeCell ref="C1:F1"/>
    <mergeCell ref="C4:Q4"/>
    <mergeCell ref="C6:Q6"/>
    <mergeCell ref="C7:D8"/>
    <mergeCell ref="G7:I7"/>
    <mergeCell ref="J7:L7"/>
    <mergeCell ref="M7:O7"/>
    <mergeCell ref="P7:Q7"/>
    <mergeCell ref="J1:P1"/>
    <mergeCell ref="E8:F8"/>
    <mergeCell ref="G8:Q8"/>
    <mergeCell ref="C32:D32"/>
    <mergeCell ref="C10:D10"/>
    <mergeCell ref="C20:D20"/>
    <mergeCell ref="C21:D21"/>
    <mergeCell ref="C22:D22"/>
    <mergeCell ref="C23:D23"/>
    <mergeCell ref="C29:D29"/>
    <mergeCell ref="C30:D30"/>
    <mergeCell ref="C24:D24"/>
    <mergeCell ref="C25:D25"/>
    <mergeCell ref="C26:D26"/>
    <mergeCell ref="C27:D27"/>
    <mergeCell ref="C28:D28"/>
    <mergeCell ref="C31:D31"/>
    <mergeCell ref="C33:D33"/>
    <mergeCell ref="C44:D45"/>
    <mergeCell ref="C34:D34"/>
    <mergeCell ref="C35:D35"/>
    <mergeCell ref="C46:D46"/>
    <mergeCell ref="C36:D36"/>
    <mergeCell ref="C37:D37"/>
  </mergeCells>
  <conditionalFormatting sqref="E45:Q45 E62:N62 E9:P9">
    <cfRule type="cellIs" dxfId="22" priority="51" operator="equal">
      <formula>"jan."</formula>
    </cfRule>
  </conditionalFormatting>
  <conditionalFormatting sqref="O62:Q62">
    <cfRule type="cellIs" dxfId="21" priority="11" operator="equal">
      <formula>"jan."</formula>
    </cfRule>
  </conditionalFormatting>
  <conditionalFormatting sqref="P9">
    <cfRule type="cellIs" dxfId="20" priority="9" operator="equal">
      <formula>"jan."</formula>
    </cfRule>
  </conditionalFormatting>
  <conditionalFormatting sqref="O9">
    <cfRule type="cellIs" dxfId="19" priority="7" operator="equal">
      <formula>"jan."</formula>
    </cfRule>
  </conditionalFormatting>
  <conditionalFormatting sqref="P9">
    <cfRule type="cellIs" dxfId="18" priority="6" operator="equal">
      <formula>"jan."</formula>
    </cfRule>
  </conditionalFormatting>
  <conditionalFormatting sqref="O9">
    <cfRule type="cellIs" dxfId="17" priority="5" operator="equal">
      <formula>"jan."</formula>
    </cfRule>
  </conditionalFormatting>
  <conditionalFormatting sqref="P9">
    <cfRule type="cellIs" dxfId="16" priority="4" operator="equal">
      <formula>"jan."</formula>
    </cfRule>
  </conditionalFormatting>
  <conditionalFormatting sqref="N9">
    <cfRule type="cellIs" dxfId="15" priority="3" operator="equal">
      <formula>"jan."</formula>
    </cfRule>
  </conditionalFormatting>
  <conditionalFormatting sqref="O9">
    <cfRule type="cellIs" dxfId="14" priority="2" operator="equal">
      <formula>"jan."</formula>
    </cfRule>
  </conditionalFormatting>
  <conditionalFormatting sqref="Q9">
    <cfRule type="cellIs" dxfId="13" priority="1" operator="equal">
      <formula>"jan."</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R79"/>
  <sheetViews>
    <sheetView showGridLines="0" workbookViewId="0"/>
  </sheetViews>
  <sheetFormatPr defaultRowHeight="12.75" x14ac:dyDescent="0.2"/>
  <cols>
    <col min="1" max="1" width="1" style="131" customWidth="1"/>
    <col min="2" max="2" width="2.5703125" style="416" customWidth="1"/>
    <col min="3" max="3" width="0.85546875" style="131" customWidth="1"/>
    <col min="4" max="4" width="14" style="131" customWidth="1"/>
    <col min="5" max="5" width="6.85546875" style="131" customWidth="1"/>
    <col min="6" max="6" width="7" style="131" customWidth="1"/>
    <col min="7" max="7" width="6.85546875" style="131" customWidth="1"/>
    <col min="8" max="8" width="6.7109375" style="131" customWidth="1"/>
    <col min="9" max="9" width="6.85546875" style="131" customWidth="1"/>
    <col min="10" max="10" width="7" style="131" customWidth="1"/>
    <col min="11" max="11" width="6.85546875" style="131" customWidth="1"/>
    <col min="12" max="12" width="7" style="131" customWidth="1"/>
    <col min="13" max="13" width="6.85546875" style="131" customWidth="1"/>
    <col min="14" max="15" width="7.85546875" style="131" customWidth="1"/>
    <col min="16" max="16" width="7.5703125" style="131" customWidth="1"/>
    <col min="17" max="17" width="2.5703125" style="870" customWidth="1"/>
    <col min="18" max="18" width="1" style="870" customWidth="1"/>
    <col min="19" max="16384" width="9.140625" style="131"/>
  </cols>
  <sheetData>
    <row r="1" spans="1:18" x14ac:dyDescent="0.2">
      <c r="A1" s="130"/>
      <c r="B1" s="1623" t="s">
        <v>478</v>
      </c>
      <c r="C1" s="1623"/>
      <c r="D1" s="1623"/>
      <c r="E1" s="1623"/>
      <c r="F1" s="1623"/>
      <c r="G1" s="1623"/>
      <c r="H1" s="1623"/>
      <c r="I1" s="417"/>
      <c r="J1" s="417"/>
      <c r="K1" s="417"/>
      <c r="L1" s="417"/>
      <c r="M1" s="417"/>
      <c r="N1" s="417"/>
      <c r="O1" s="417"/>
      <c r="P1" s="417"/>
      <c r="Q1" s="417"/>
      <c r="R1" s="417"/>
    </row>
    <row r="2" spans="1:18" ht="6" customHeight="1" x14ac:dyDescent="0.2">
      <c r="A2" s="130"/>
      <c r="B2" s="1624"/>
      <c r="C2" s="1624"/>
      <c r="D2" s="1624"/>
      <c r="E2" s="1243"/>
      <c r="F2" s="1243"/>
      <c r="G2" s="1243"/>
      <c r="H2" s="1243"/>
      <c r="I2" s="1243"/>
      <c r="J2" s="1243"/>
      <c r="K2" s="1624"/>
      <c r="L2" s="1624"/>
      <c r="M2" s="1624"/>
      <c r="N2" s="1624"/>
      <c r="O2" s="1624"/>
      <c r="P2" s="1243"/>
      <c r="Q2" s="418"/>
      <c r="R2" s="1060"/>
    </row>
    <row r="3" spans="1:18" ht="13.5" thickBot="1" x14ac:dyDescent="0.25">
      <c r="A3" s="130"/>
      <c r="B3" s="366"/>
      <c r="C3" s="132"/>
      <c r="D3" s="132"/>
      <c r="E3" s="132"/>
      <c r="F3" s="132"/>
      <c r="G3" s="132"/>
      <c r="H3" s="132"/>
      <c r="I3" s="132"/>
      <c r="J3" s="132"/>
      <c r="K3" s="132"/>
      <c r="L3" s="132"/>
      <c r="M3" s="132"/>
      <c r="N3" s="132"/>
      <c r="O3" s="132"/>
      <c r="P3" s="528" t="s">
        <v>72</v>
      </c>
      <c r="Q3" s="419"/>
      <c r="R3" s="1060"/>
    </row>
    <row r="4" spans="1:18" ht="13.5" thickBot="1" x14ac:dyDescent="0.25">
      <c r="A4" s="130"/>
      <c r="B4" s="366"/>
      <c r="C4" s="1387" t="s">
        <v>651</v>
      </c>
      <c r="D4" s="1388"/>
      <c r="E4" s="1388"/>
      <c r="F4" s="1388"/>
      <c r="G4" s="1388"/>
      <c r="H4" s="1388"/>
      <c r="I4" s="1388"/>
      <c r="J4" s="1388"/>
      <c r="K4" s="1388"/>
      <c r="L4" s="1388"/>
      <c r="M4" s="1388"/>
      <c r="N4" s="1388"/>
      <c r="O4" s="1388"/>
      <c r="P4" s="1389"/>
      <c r="Q4" s="419"/>
      <c r="R4" s="1060"/>
    </row>
    <row r="5" spans="1:18" s="1066" customFormat="1" ht="2.25" customHeight="1" x14ac:dyDescent="0.2">
      <c r="A5" s="1061"/>
      <c r="B5" s="1062"/>
      <c r="C5" s="1063"/>
      <c r="D5" s="1063"/>
      <c r="E5" s="1063"/>
      <c r="F5" s="1063"/>
      <c r="G5" s="1063"/>
      <c r="H5" s="1063"/>
      <c r="I5" s="1064"/>
      <c r="J5" s="1064"/>
      <c r="K5" s="1064"/>
      <c r="L5" s="1064"/>
      <c r="M5" s="1065"/>
      <c r="N5" s="1065"/>
      <c r="O5" s="1065"/>
      <c r="P5" s="1065"/>
      <c r="Q5" s="419"/>
      <c r="R5" s="1065"/>
    </row>
    <row r="6" spans="1:18" s="1066" customFormat="1" ht="11.25" customHeight="1" x14ac:dyDescent="0.2">
      <c r="A6" s="1061"/>
      <c r="B6" s="1062"/>
      <c r="C6" s="1063"/>
      <c r="D6" s="1063"/>
      <c r="E6" s="1625">
        <v>2013</v>
      </c>
      <c r="F6" s="1625"/>
      <c r="G6" s="1625"/>
      <c r="H6" s="1625">
        <v>2014</v>
      </c>
      <c r="I6" s="1625"/>
      <c r="J6" s="1625"/>
      <c r="K6" s="1625">
        <v>2015</v>
      </c>
      <c r="L6" s="1625"/>
      <c r="M6" s="1625"/>
      <c r="N6" s="1625">
        <v>2016</v>
      </c>
      <c r="O6" s="1625"/>
      <c r="P6" s="1625"/>
      <c r="Q6" s="419"/>
      <c r="R6" s="1065"/>
    </row>
    <row r="7" spans="1:18" s="1066" customFormat="1" ht="11.25" customHeight="1" x14ac:dyDescent="0.2">
      <c r="A7" s="1061"/>
      <c r="B7" s="1062"/>
      <c r="C7" s="1626"/>
      <c r="D7" s="1626"/>
      <c r="E7" s="1390" t="s">
        <v>67</v>
      </c>
      <c r="F7" s="1390" t="s">
        <v>386</v>
      </c>
      <c r="G7" s="1390" t="s">
        <v>387</v>
      </c>
      <c r="H7" s="1390" t="s">
        <v>67</v>
      </c>
      <c r="I7" s="1390" t="s">
        <v>386</v>
      </c>
      <c r="J7" s="1390" t="s">
        <v>387</v>
      </c>
      <c r="K7" s="1390" t="s">
        <v>67</v>
      </c>
      <c r="L7" s="1390" t="s">
        <v>386</v>
      </c>
      <c r="M7" s="1390" t="s">
        <v>387</v>
      </c>
      <c r="N7" s="1390" t="s">
        <v>67</v>
      </c>
      <c r="O7" s="1390" t="s">
        <v>386</v>
      </c>
      <c r="P7" s="1390" t="s">
        <v>387</v>
      </c>
      <c r="Q7" s="419"/>
      <c r="R7" s="1065"/>
    </row>
    <row r="8" spans="1:18" s="1072" customFormat="1" ht="13.5" customHeight="1" x14ac:dyDescent="0.2">
      <c r="A8" s="1069"/>
      <c r="B8" s="1070"/>
      <c r="C8" s="1535" t="s">
        <v>67</v>
      </c>
      <c r="D8" s="1535"/>
      <c r="E8" s="1391">
        <v>195417.99999998178</v>
      </c>
      <c r="F8" s="1391">
        <v>134728.17011654953</v>
      </c>
      <c r="G8" s="1392">
        <v>60689.829883439823</v>
      </c>
      <c r="H8" s="1391">
        <v>203388.00000000937</v>
      </c>
      <c r="I8" s="1391">
        <v>143676.00836932228</v>
      </c>
      <c r="J8" s="1392">
        <v>59711.991630669254</v>
      </c>
      <c r="K8" s="1392">
        <v>208295.70000001372</v>
      </c>
      <c r="L8" s="1392">
        <v>144175.90000001076</v>
      </c>
      <c r="M8" s="1392">
        <v>64119.799999999719</v>
      </c>
      <c r="N8" s="1392">
        <v>207428.90000001961</v>
      </c>
      <c r="O8" s="1392">
        <v>142025.80000000898</v>
      </c>
      <c r="P8" s="1392">
        <v>65403.09999999858</v>
      </c>
      <c r="Q8" s="419"/>
      <c r="R8" s="1071"/>
    </row>
    <row r="9" spans="1:18" s="1072" customFormat="1" ht="10.5" customHeight="1" x14ac:dyDescent="0.2">
      <c r="A9" s="1069"/>
      <c r="B9" s="1070"/>
      <c r="C9" s="1233" t="s">
        <v>61</v>
      </c>
      <c r="D9" s="1233"/>
      <c r="E9" s="1393">
        <v>21256.024564426552</v>
      </c>
      <c r="F9" s="1393">
        <v>15609.956294871357</v>
      </c>
      <c r="G9" s="1393">
        <v>5646.0682695552523</v>
      </c>
      <c r="H9" s="1393">
        <v>22586.379411543548</v>
      </c>
      <c r="I9" s="1393">
        <v>16837.749599502487</v>
      </c>
      <c r="J9" s="1393">
        <v>5748.6298120412266</v>
      </c>
      <c r="K9" s="1393">
        <v>21669.09999999994</v>
      </c>
      <c r="L9" s="1393">
        <v>15750.300000000105</v>
      </c>
      <c r="M9" s="1393">
        <v>5918.8000000000102</v>
      </c>
      <c r="N9" s="1393">
        <v>20693.000000000244</v>
      </c>
      <c r="O9" s="1393">
        <v>14721.300000000163</v>
      </c>
      <c r="P9" s="1393">
        <v>5971.6999999999916</v>
      </c>
      <c r="Q9" s="419"/>
      <c r="R9" s="1071"/>
    </row>
    <row r="10" spans="1:18" s="1072" customFormat="1" ht="10.5" customHeight="1" x14ac:dyDescent="0.2">
      <c r="A10" s="1069"/>
      <c r="B10" s="1070"/>
      <c r="C10" s="1233" t="s">
        <v>54</v>
      </c>
      <c r="D10" s="1233"/>
      <c r="E10" s="1393">
        <v>1542.4659813992423</v>
      </c>
      <c r="F10" s="1393">
        <v>1032.7339085547603</v>
      </c>
      <c r="G10" s="1393">
        <v>509.73207284447886</v>
      </c>
      <c r="H10" s="1393">
        <v>1866.4536049861829</v>
      </c>
      <c r="I10" s="1393">
        <v>1325.4605556783238</v>
      </c>
      <c r="J10" s="1393">
        <v>540.99304930785854</v>
      </c>
      <c r="K10" s="1393">
        <v>1624.7999999999984</v>
      </c>
      <c r="L10" s="1393">
        <v>1185.6000000000004</v>
      </c>
      <c r="M10" s="1393">
        <v>439.2000000000001</v>
      </c>
      <c r="N10" s="1393">
        <v>1397</v>
      </c>
      <c r="O10" s="1393">
        <v>944.80000000000075</v>
      </c>
      <c r="P10" s="1393">
        <v>452.20000000000033</v>
      </c>
      <c r="Q10" s="419"/>
      <c r="R10" s="1071"/>
    </row>
    <row r="11" spans="1:18" s="1067" customFormat="1" ht="10.5" customHeight="1" x14ac:dyDescent="0.2">
      <c r="A11" s="1073"/>
      <c r="B11" s="1062"/>
      <c r="C11" s="1233" t="s">
        <v>63</v>
      </c>
      <c r="D11" s="1233"/>
      <c r="E11" s="1393">
        <v>17866.18408222554</v>
      </c>
      <c r="F11" s="1393">
        <v>13751.963751524492</v>
      </c>
      <c r="G11" s="1393">
        <v>4114.2203307010232</v>
      </c>
      <c r="H11" s="1393">
        <v>19331.299652377169</v>
      </c>
      <c r="I11" s="1393">
        <v>15162.110569667499</v>
      </c>
      <c r="J11" s="1393">
        <v>4169.1890827097013</v>
      </c>
      <c r="K11" s="1393">
        <v>19362.799999999941</v>
      </c>
      <c r="L11" s="1393">
        <v>14552.400000000096</v>
      </c>
      <c r="M11" s="1393">
        <v>4810.4000000000033</v>
      </c>
      <c r="N11" s="1393">
        <v>18769.400000000125</v>
      </c>
      <c r="O11" s="1393">
        <v>14131.600000000093</v>
      </c>
      <c r="P11" s="1393">
        <v>4637.8</v>
      </c>
      <c r="Q11" s="1081"/>
      <c r="R11" s="1075"/>
    </row>
    <row r="12" spans="1:18" s="1067" customFormat="1" ht="10.5" customHeight="1" x14ac:dyDescent="0.2">
      <c r="A12" s="1073"/>
      <c r="B12" s="1062"/>
      <c r="C12" s="1233" t="s">
        <v>65</v>
      </c>
      <c r="D12" s="1233"/>
      <c r="E12" s="1393">
        <v>1520.9614774273998</v>
      </c>
      <c r="F12" s="1393">
        <v>1101.6121383139914</v>
      </c>
      <c r="G12" s="1393">
        <v>419.34933911340829</v>
      </c>
      <c r="H12" s="1393">
        <v>1675.5394402100058</v>
      </c>
      <c r="I12" s="1393">
        <v>1183.5397405939971</v>
      </c>
      <c r="J12" s="1393">
        <v>491.99969961600766</v>
      </c>
      <c r="K12" s="1393">
        <v>1733.4999999999995</v>
      </c>
      <c r="L12" s="1393">
        <v>1159.0999999999999</v>
      </c>
      <c r="M12" s="1393">
        <v>574.4000000000002</v>
      </c>
      <c r="N12" s="1393">
        <v>1443.900000000001</v>
      </c>
      <c r="O12" s="1393">
        <v>1035.8000000000011</v>
      </c>
      <c r="P12" s="1393">
        <v>408.10000000000014</v>
      </c>
      <c r="Q12" s="1081"/>
      <c r="R12" s="1075"/>
    </row>
    <row r="13" spans="1:18" s="1067" customFormat="1" ht="10.5" customHeight="1" x14ac:dyDescent="0.2">
      <c r="A13" s="1073"/>
      <c r="B13" s="1062"/>
      <c r="C13" s="1233" t="s">
        <v>74</v>
      </c>
      <c r="D13" s="1233"/>
      <c r="E13" s="1393">
        <v>2146.8132998193041</v>
      </c>
      <c r="F13" s="1393">
        <v>1506.3450240512616</v>
      </c>
      <c r="G13" s="1393">
        <v>640.46827576804174</v>
      </c>
      <c r="H13" s="1393">
        <v>2441.0540471984182</v>
      </c>
      <c r="I13" s="1393">
        <v>1700.3142252068258</v>
      </c>
      <c r="J13" s="1393">
        <v>740.73982199159173</v>
      </c>
      <c r="K13" s="1393">
        <v>2432.2999999999984</v>
      </c>
      <c r="L13" s="1393">
        <v>1674.5999999999983</v>
      </c>
      <c r="M13" s="1393">
        <v>757.6999999999997</v>
      </c>
      <c r="N13" s="1393">
        <v>2126.2999999999961</v>
      </c>
      <c r="O13" s="1393">
        <v>1395.9000000000008</v>
      </c>
      <c r="P13" s="1393">
        <v>730.4</v>
      </c>
      <c r="Q13" s="1081"/>
      <c r="R13" s="1075"/>
    </row>
    <row r="14" spans="1:18" s="1067" customFormat="1" ht="10.5" customHeight="1" x14ac:dyDescent="0.2">
      <c r="A14" s="1073"/>
      <c r="B14" s="1062"/>
      <c r="C14" s="1233" t="s">
        <v>60</v>
      </c>
      <c r="D14" s="1233"/>
      <c r="E14" s="1393">
        <v>7428.4964120763298</v>
      </c>
      <c r="F14" s="1393">
        <v>4461.9646055458734</v>
      </c>
      <c r="G14" s="1393">
        <v>2966.5318065304537</v>
      </c>
      <c r="H14" s="1393">
        <v>7368.780564518589</v>
      </c>
      <c r="I14" s="1393">
        <v>4627.0972352038216</v>
      </c>
      <c r="J14" s="1393">
        <v>2741.6833293147656</v>
      </c>
      <c r="K14" s="1393">
        <v>7362.0000000000209</v>
      </c>
      <c r="L14" s="1393">
        <v>4707.3999999999996</v>
      </c>
      <c r="M14" s="1393">
        <v>2654.6000000000008</v>
      </c>
      <c r="N14" s="1393">
        <v>7579.9000000000342</v>
      </c>
      <c r="O14" s="1393">
        <v>4576.6999999999889</v>
      </c>
      <c r="P14" s="1393">
        <v>3003.2</v>
      </c>
      <c r="Q14" s="1081"/>
      <c r="R14" s="1075"/>
    </row>
    <row r="15" spans="1:18" s="1067" customFormat="1" ht="10.5" customHeight="1" x14ac:dyDescent="0.2">
      <c r="A15" s="1073"/>
      <c r="B15" s="1062"/>
      <c r="C15" s="1233" t="s">
        <v>55</v>
      </c>
      <c r="D15" s="1233"/>
      <c r="E15" s="1393">
        <v>2015.5411065345841</v>
      </c>
      <c r="F15" s="1393">
        <v>1406.7656453972959</v>
      </c>
      <c r="G15" s="1393">
        <v>608.77546113728829</v>
      </c>
      <c r="H15" s="1393">
        <v>2166.1089941924402</v>
      </c>
      <c r="I15" s="1393">
        <v>1513.9263307583285</v>
      </c>
      <c r="J15" s="1393">
        <v>652.18266343410903</v>
      </c>
      <c r="K15" s="1393">
        <v>2416.1999999999971</v>
      </c>
      <c r="L15" s="1393">
        <v>1614.6999999999989</v>
      </c>
      <c r="M15" s="1393">
        <v>801.50000000000011</v>
      </c>
      <c r="N15" s="1393">
        <v>2215.8999999999978</v>
      </c>
      <c r="O15" s="1393">
        <v>1473.7000000000012</v>
      </c>
      <c r="P15" s="1393">
        <v>742.2000000000005</v>
      </c>
      <c r="Q15" s="1081"/>
      <c r="R15" s="1075"/>
    </row>
    <row r="16" spans="1:18" s="1067" customFormat="1" ht="10.5" customHeight="1" x14ac:dyDescent="0.2">
      <c r="A16" s="1073"/>
      <c r="B16" s="1062"/>
      <c r="C16" s="1233" t="s">
        <v>73</v>
      </c>
      <c r="D16" s="1233"/>
      <c r="E16" s="1393">
        <v>6463.7268523988223</v>
      </c>
      <c r="F16" s="1393">
        <v>3900.1244763686582</v>
      </c>
      <c r="G16" s="1393">
        <v>2563.6023760301428</v>
      </c>
      <c r="H16" s="1393">
        <v>6966.3966827618287</v>
      </c>
      <c r="I16" s="1393">
        <v>4288.7098479169408</v>
      </c>
      <c r="J16" s="1393">
        <v>2677.6868348448857</v>
      </c>
      <c r="K16" s="1393">
        <v>7519.9000000000233</v>
      </c>
      <c r="L16" s="1393">
        <v>4623</v>
      </c>
      <c r="M16" s="1393">
        <v>2896.899999999996</v>
      </c>
      <c r="N16" s="1393">
        <v>9226.8000000000284</v>
      </c>
      <c r="O16" s="1393">
        <v>5651.2999999999965</v>
      </c>
      <c r="P16" s="1393">
        <v>3575.4999999999959</v>
      </c>
      <c r="Q16" s="1081"/>
      <c r="R16" s="1075"/>
    </row>
    <row r="17" spans="1:18" s="1067" customFormat="1" ht="10.5" customHeight="1" x14ac:dyDescent="0.2">
      <c r="A17" s="1073"/>
      <c r="B17" s="1062"/>
      <c r="C17" s="1233" t="s">
        <v>75</v>
      </c>
      <c r="D17" s="1233"/>
      <c r="E17" s="1393">
        <v>1617.3788015017519</v>
      </c>
      <c r="F17" s="1393">
        <v>1221.9428435372829</v>
      </c>
      <c r="G17" s="1393">
        <v>395.43595796446965</v>
      </c>
      <c r="H17" s="1393">
        <v>1685.8290689796956</v>
      </c>
      <c r="I17" s="1393">
        <v>1142.882054863825</v>
      </c>
      <c r="J17" s="1393">
        <v>542.94701411586902</v>
      </c>
      <c r="K17" s="1393">
        <v>1861.5999999999976</v>
      </c>
      <c r="L17" s="1393">
        <v>1331.6999999999985</v>
      </c>
      <c r="M17" s="1393">
        <v>529.9</v>
      </c>
      <c r="N17" s="1393">
        <v>1764.2999999999986</v>
      </c>
      <c r="O17" s="1393">
        <v>1315.3000000000009</v>
      </c>
      <c r="P17" s="1393">
        <v>449.00000000000011</v>
      </c>
      <c r="Q17" s="1081"/>
      <c r="R17" s="1075"/>
    </row>
    <row r="18" spans="1:18" s="1067" customFormat="1" ht="10.5" customHeight="1" x14ac:dyDescent="0.2">
      <c r="A18" s="1073"/>
      <c r="B18" s="1062"/>
      <c r="C18" s="1233" t="s">
        <v>59</v>
      </c>
      <c r="D18" s="1233"/>
      <c r="E18" s="1393">
        <v>13102.120983017187</v>
      </c>
      <c r="F18" s="1393">
        <v>9380.5629351919943</v>
      </c>
      <c r="G18" s="1393">
        <v>3721.5580478251782</v>
      </c>
      <c r="H18" s="1393">
        <v>13066.034581802192</v>
      </c>
      <c r="I18" s="1393">
        <v>9692.6225241181728</v>
      </c>
      <c r="J18" s="1393">
        <v>3373.4120576840123</v>
      </c>
      <c r="K18" s="1393">
        <v>13079.500000000073</v>
      </c>
      <c r="L18" s="1393">
        <v>9658.200000000048</v>
      </c>
      <c r="M18" s="1393">
        <v>3421.299999999997</v>
      </c>
      <c r="N18" s="1393">
        <v>12846.10000000006</v>
      </c>
      <c r="O18" s="1393">
        <v>9303.0000000000709</v>
      </c>
      <c r="P18" s="1393">
        <v>3543.0999999999981</v>
      </c>
      <c r="Q18" s="1081"/>
      <c r="R18" s="1075"/>
    </row>
    <row r="19" spans="1:18" s="1067" customFormat="1" ht="10.5" customHeight="1" x14ac:dyDescent="0.2">
      <c r="A19" s="1073"/>
      <c r="B19" s="1062"/>
      <c r="C19" s="1233" t="s">
        <v>58</v>
      </c>
      <c r="D19" s="1233"/>
      <c r="E19" s="1393">
        <v>37984.764501344463</v>
      </c>
      <c r="F19" s="1393">
        <v>22646.141840379525</v>
      </c>
      <c r="G19" s="1393">
        <v>15338.622660964686</v>
      </c>
      <c r="H19" s="1393">
        <v>38437.955517664792</v>
      </c>
      <c r="I19" s="1393">
        <v>23606.026712799383</v>
      </c>
      <c r="J19" s="1393">
        <v>14831.928804865587</v>
      </c>
      <c r="K19" s="1393">
        <v>40087.399999999274</v>
      </c>
      <c r="L19" s="1393">
        <v>24705.299999999566</v>
      </c>
      <c r="M19" s="1393">
        <v>15382.100000000037</v>
      </c>
      <c r="N19" s="1393">
        <v>42173.999999999724</v>
      </c>
      <c r="O19" s="1393">
        <v>25958.000000000029</v>
      </c>
      <c r="P19" s="1393">
        <v>16216.000000000067</v>
      </c>
      <c r="Q19" s="1081"/>
      <c r="R19" s="1075"/>
    </row>
    <row r="20" spans="1:18" s="1067" customFormat="1" ht="10.5" customHeight="1" x14ac:dyDescent="0.2">
      <c r="A20" s="1073"/>
      <c r="B20" s="1062"/>
      <c r="C20" s="1233" t="s">
        <v>56</v>
      </c>
      <c r="D20" s="1233"/>
      <c r="E20" s="1393">
        <v>1440.3766640193139</v>
      </c>
      <c r="F20" s="1393">
        <v>1011.1342608693387</v>
      </c>
      <c r="G20" s="1393">
        <v>429.24240314997502</v>
      </c>
      <c r="H20" s="1393">
        <v>1531.6383490053549</v>
      </c>
      <c r="I20" s="1393">
        <v>998.2112041858627</v>
      </c>
      <c r="J20" s="1393">
        <v>533.42714481949145</v>
      </c>
      <c r="K20" s="1393">
        <v>1523.1000000000001</v>
      </c>
      <c r="L20" s="1393">
        <v>1082.1000000000004</v>
      </c>
      <c r="M20" s="1393">
        <v>440.99999999999983</v>
      </c>
      <c r="N20" s="1393">
        <v>1598.7000000000003</v>
      </c>
      <c r="O20" s="1393">
        <v>1087.4000000000001</v>
      </c>
      <c r="P20" s="1393">
        <v>511.30000000000013</v>
      </c>
      <c r="Q20" s="1081"/>
      <c r="R20" s="1075"/>
    </row>
    <row r="21" spans="1:18" s="1067" customFormat="1" ht="10.5" customHeight="1" x14ac:dyDescent="0.2">
      <c r="A21" s="1073"/>
      <c r="B21" s="1062"/>
      <c r="C21" s="1233" t="s">
        <v>62</v>
      </c>
      <c r="D21" s="1233"/>
      <c r="E21" s="1393">
        <v>39544.012289733982</v>
      </c>
      <c r="F21" s="1393">
        <v>27566.553405965184</v>
      </c>
      <c r="G21" s="1393">
        <v>11977.45888376859</v>
      </c>
      <c r="H21" s="1393">
        <v>42391.421162482759</v>
      </c>
      <c r="I21" s="1393">
        <v>30604.301348841676</v>
      </c>
      <c r="J21" s="1393">
        <v>11787.119813640937</v>
      </c>
      <c r="K21" s="1393">
        <v>44230.199999999233</v>
      </c>
      <c r="L21" s="1393">
        <v>30497.49999999944</v>
      </c>
      <c r="M21" s="1393">
        <v>13732.69999999999</v>
      </c>
      <c r="N21" s="1393">
        <v>42000.499999999447</v>
      </c>
      <c r="O21" s="1393">
        <v>29325.099999999304</v>
      </c>
      <c r="P21" s="1393">
        <v>12675.400000000065</v>
      </c>
      <c r="Q21" s="1081"/>
      <c r="R21" s="1075"/>
    </row>
    <row r="22" spans="1:18" s="1067" customFormat="1" ht="10.5" customHeight="1" x14ac:dyDescent="0.2">
      <c r="A22" s="1073"/>
      <c r="B22" s="1062"/>
      <c r="C22" s="1233" t="s">
        <v>78</v>
      </c>
      <c r="D22" s="1233"/>
      <c r="E22" s="1393">
        <v>7565.7939871953613</v>
      </c>
      <c r="F22" s="1393">
        <v>5261.8811293481194</v>
      </c>
      <c r="G22" s="1393">
        <v>2303.9128578472241</v>
      </c>
      <c r="H22" s="1393">
        <v>7710.7684208772689</v>
      </c>
      <c r="I22" s="1393">
        <v>5351.3879506244239</v>
      </c>
      <c r="J22" s="1393">
        <v>2359.3804702528446</v>
      </c>
      <c r="K22" s="1393">
        <v>8181.9000000000351</v>
      </c>
      <c r="L22" s="1393">
        <v>5771.0000000000155</v>
      </c>
      <c r="M22" s="1393">
        <v>2410.9</v>
      </c>
      <c r="N22" s="1393">
        <v>8078.6000000000613</v>
      </c>
      <c r="O22" s="1393">
        <v>5427.0999999999767</v>
      </c>
      <c r="P22" s="1393">
        <v>2651.4999999999973</v>
      </c>
      <c r="Q22" s="1081"/>
      <c r="R22" s="1075"/>
    </row>
    <row r="23" spans="1:18" s="1067" customFormat="1" ht="10.5" customHeight="1" x14ac:dyDescent="0.2">
      <c r="A23" s="1073"/>
      <c r="B23" s="1062"/>
      <c r="C23" s="1233" t="s">
        <v>57</v>
      </c>
      <c r="D23" s="1233"/>
      <c r="E23" s="1393">
        <v>11371.017336960353</v>
      </c>
      <c r="F23" s="1393">
        <v>7674.7058096646497</v>
      </c>
      <c r="G23" s="1393">
        <v>3696.3115272956748</v>
      </c>
      <c r="H23" s="1393">
        <v>10951.199047746046</v>
      </c>
      <c r="I23" s="1393">
        <v>7639.2468406984372</v>
      </c>
      <c r="J23" s="1393">
        <v>3311.952207047611</v>
      </c>
      <c r="K23" s="1393">
        <v>10813.000000000029</v>
      </c>
      <c r="L23" s="1393">
        <v>7274.6000000000349</v>
      </c>
      <c r="M23" s="1393">
        <v>3538.4000000000005</v>
      </c>
      <c r="N23" s="1393">
        <v>12224.600000000048</v>
      </c>
      <c r="O23" s="1393">
        <v>8195.0000000000327</v>
      </c>
      <c r="P23" s="1393">
        <v>4029.5999999999958</v>
      </c>
      <c r="Q23" s="1081"/>
      <c r="R23" s="1075"/>
    </row>
    <row r="24" spans="1:18" s="1067" customFormat="1" ht="10.5" customHeight="1" x14ac:dyDescent="0.2">
      <c r="A24" s="1073"/>
      <c r="B24" s="1062"/>
      <c r="C24" s="1233" t="s">
        <v>64</v>
      </c>
      <c r="D24" s="1233"/>
      <c r="E24" s="1393">
        <v>4200.8914310478476</v>
      </c>
      <c r="F24" s="1393">
        <v>2946.8786168333818</v>
      </c>
      <c r="G24" s="1393">
        <v>1254.0128142144606</v>
      </c>
      <c r="H24" s="1393">
        <v>4147.5246371072853</v>
      </c>
      <c r="I24" s="1393">
        <v>2851.3572627466283</v>
      </c>
      <c r="J24" s="1393">
        <v>1296.1673743606541</v>
      </c>
      <c r="K24" s="1393">
        <v>4777.9000000000078</v>
      </c>
      <c r="L24" s="1393">
        <v>3637.2999999999988</v>
      </c>
      <c r="M24" s="1393">
        <v>1140.5999999999997</v>
      </c>
      <c r="N24" s="1393">
        <v>4220.6999999999935</v>
      </c>
      <c r="O24" s="1393">
        <v>3002.5999999999963</v>
      </c>
      <c r="P24" s="1393">
        <v>1218.0999999999997</v>
      </c>
      <c r="Q24" s="1081"/>
      <c r="R24" s="1075"/>
    </row>
    <row r="25" spans="1:18" s="1067" customFormat="1" ht="10.5" customHeight="1" x14ac:dyDescent="0.2">
      <c r="A25" s="1073"/>
      <c r="B25" s="1062"/>
      <c r="C25" s="1233" t="s">
        <v>66</v>
      </c>
      <c r="D25" s="1233"/>
      <c r="E25" s="1393">
        <v>2415.7836880646892</v>
      </c>
      <c r="F25" s="1393">
        <v>1777.6623319789644</v>
      </c>
      <c r="G25" s="1393">
        <v>638.12135608572146</v>
      </c>
      <c r="H25" s="1393">
        <v>2549.0210436736475</v>
      </c>
      <c r="I25" s="1393">
        <v>1955.7917866324858</v>
      </c>
      <c r="J25" s="1393">
        <v>593.2292570411596</v>
      </c>
      <c r="K25" s="1393">
        <v>2801.899999999996</v>
      </c>
      <c r="L25" s="1393">
        <v>1865.2999999999979</v>
      </c>
      <c r="M25" s="1393">
        <v>936.60000000000025</v>
      </c>
      <c r="N25" s="1393">
        <v>2781.9999999999991</v>
      </c>
      <c r="O25" s="1393">
        <v>2054.6999999999962</v>
      </c>
      <c r="P25" s="1393">
        <v>727.30000000000018</v>
      </c>
      <c r="Q25" s="1081"/>
      <c r="R25" s="1075"/>
    </row>
    <row r="26" spans="1:18" s="1067" customFormat="1" ht="10.5" customHeight="1" x14ac:dyDescent="0.2">
      <c r="A26" s="1073"/>
      <c r="B26" s="1062"/>
      <c r="C26" s="1233" t="s">
        <v>76</v>
      </c>
      <c r="D26" s="1233"/>
      <c r="E26" s="1393">
        <v>6087.646540808495</v>
      </c>
      <c r="F26" s="1393">
        <v>4272.241098165945</v>
      </c>
      <c r="G26" s="1393">
        <v>1815.4054426425455</v>
      </c>
      <c r="H26" s="1393">
        <v>6342.5957728726708</v>
      </c>
      <c r="I26" s="1393">
        <v>4800.2725792912352</v>
      </c>
      <c r="J26" s="1393">
        <v>1542.3231935814376</v>
      </c>
      <c r="K26" s="1393">
        <v>6342.6000000000113</v>
      </c>
      <c r="L26" s="1393">
        <v>4634.800000000002</v>
      </c>
      <c r="M26" s="1393">
        <v>1707.8000000000004</v>
      </c>
      <c r="N26" s="1393">
        <v>6411.3000000000147</v>
      </c>
      <c r="O26" s="1393">
        <v>4626.1999999999898</v>
      </c>
      <c r="P26" s="1393">
        <v>1785.099999999997</v>
      </c>
      <c r="Q26" s="1081"/>
      <c r="R26" s="1075"/>
    </row>
    <row r="27" spans="1:18" s="1067" customFormat="1" ht="10.5" customHeight="1" x14ac:dyDescent="0.2">
      <c r="A27" s="1073"/>
      <c r="B27" s="1062"/>
      <c r="C27" s="1233" t="s">
        <v>519</v>
      </c>
      <c r="D27" s="1233"/>
      <c r="E27" s="1393">
        <v>2410</v>
      </c>
      <c r="F27" s="1393">
        <v>1742</v>
      </c>
      <c r="G27" s="1393">
        <v>668</v>
      </c>
      <c r="H27" s="1393">
        <v>2198</v>
      </c>
      <c r="I27" s="1393">
        <v>1627</v>
      </c>
      <c r="J27" s="1393">
        <v>571</v>
      </c>
      <c r="K27" s="1393">
        <v>2378</v>
      </c>
      <c r="L27" s="1393">
        <v>1781</v>
      </c>
      <c r="M27" s="1393">
        <v>597</v>
      </c>
      <c r="N27" s="1393">
        <v>2617</v>
      </c>
      <c r="O27" s="1393">
        <v>1879</v>
      </c>
      <c r="P27" s="1393">
        <v>738</v>
      </c>
      <c r="Q27" s="1081"/>
      <c r="R27" s="1075"/>
    </row>
    <row r="28" spans="1:18" s="1067" customFormat="1" ht="10.5" customHeight="1" x14ac:dyDescent="0.2">
      <c r="A28" s="1073"/>
      <c r="B28" s="1062"/>
      <c r="C28" s="1233" t="s">
        <v>520</v>
      </c>
      <c r="D28" s="1233"/>
      <c r="E28" s="1393">
        <v>3219</v>
      </c>
      <c r="F28" s="1393">
        <v>2283</v>
      </c>
      <c r="G28" s="1393">
        <v>936</v>
      </c>
      <c r="H28" s="1393">
        <v>3543</v>
      </c>
      <c r="I28" s="1393">
        <v>2522</v>
      </c>
      <c r="J28" s="1393">
        <v>1021</v>
      </c>
      <c r="K28" s="1393">
        <v>3486</v>
      </c>
      <c r="L28" s="1393">
        <v>2324</v>
      </c>
      <c r="M28" s="1393">
        <v>1162</v>
      </c>
      <c r="N28" s="1393">
        <v>3566</v>
      </c>
      <c r="O28" s="1393">
        <v>2387</v>
      </c>
      <c r="P28" s="1393">
        <v>1179</v>
      </c>
      <c r="Q28" s="1081"/>
      <c r="R28" s="1075"/>
    </row>
    <row r="29" spans="1:18" s="1067" customFormat="1" ht="10.5" customHeight="1" x14ac:dyDescent="0.2">
      <c r="A29" s="1073"/>
      <c r="B29" s="1062"/>
      <c r="C29" s="1233" t="s">
        <v>521</v>
      </c>
      <c r="D29" s="1233"/>
      <c r="E29" s="1393">
        <v>4219</v>
      </c>
      <c r="F29" s="1393">
        <v>4172</v>
      </c>
      <c r="G29" s="1393">
        <v>47</v>
      </c>
      <c r="H29" s="1393">
        <v>4056</v>
      </c>
      <c r="I29" s="1393">
        <v>3980</v>
      </c>
      <c r="J29" s="1393">
        <v>76</v>
      </c>
      <c r="K29" s="1393">
        <v>4033</v>
      </c>
      <c r="L29" s="1393">
        <v>3970</v>
      </c>
      <c r="M29" s="1393">
        <v>63</v>
      </c>
      <c r="N29" s="1393">
        <v>3474</v>
      </c>
      <c r="O29" s="1393">
        <v>3407</v>
      </c>
      <c r="P29" s="1393">
        <v>67</v>
      </c>
      <c r="Q29" s="1081"/>
      <c r="R29" s="1075"/>
    </row>
    <row r="30" spans="1:18" s="1080" customFormat="1" ht="3" customHeight="1" thickBot="1" x14ac:dyDescent="0.25">
      <c r="A30" s="1076"/>
      <c r="B30" s="1076"/>
      <c r="C30" s="1077"/>
      <c r="D30" s="1078"/>
      <c r="E30" s="1078"/>
      <c r="F30" s="1078"/>
      <c r="G30" s="1078"/>
      <c r="H30" s="1235"/>
      <c r="I30" s="1235"/>
      <c r="J30" s="1235"/>
      <c r="K30" s="1235"/>
      <c r="L30" s="1235"/>
      <c r="M30" s="1235"/>
      <c r="N30" s="1399"/>
      <c r="O30" s="1399"/>
      <c r="P30" s="1399"/>
      <c r="Q30" s="419"/>
      <c r="R30" s="1079"/>
    </row>
    <row r="31" spans="1:18" s="136" customFormat="1" ht="13.5" thickBot="1" x14ac:dyDescent="0.25">
      <c r="A31" s="134"/>
      <c r="B31" s="135"/>
      <c r="C31" s="1387" t="s">
        <v>652</v>
      </c>
      <c r="D31" s="1388"/>
      <c r="E31" s="1388"/>
      <c r="F31" s="1388"/>
      <c r="G31" s="1388"/>
      <c r="H31" s="1388"/>
      <c r="I31" s="1388"/>
      <c r="J31" s="1388"/>
      <c r="K31" s="1388"/>
      <c r="L31" s="1388"/>
      <c r="M31" s="1388"/>
      <c r="N31" s="243"/>
      <c r="O31" s="243"/>
      <c r="P31" s="244"/>
      <c r="Q31" s="419"/>
      <c r="R31" s="1060"/>
    </row>
    <row r="32" spans="1:18" s="1072" customFormat="1" ht="13.5" customHeight="1" x14ac:dyDescent="0.2">
      <c r="A32" s="1069"/>
      <c r="B32" s="1070"/>
      <c r="C32" s="1627" t="s">
        <v>67</v>
      </c>
      <c r="D32" s="1627"/>
      <c r="E32" s="1394">
        <v>160</v>
      </c>
      <c r="F32" s="1394">
        <v>154</v>
      </c>
      <c r="G32" s="1394">
        <v>6</v>
      </c>
      <c r="H32" s="1394">
        <v>160</v>
      </c>
      <c r="I32" s="1394">
        <v>153</v>
      </c>
      <c r="J32" s="1395">
        <v>7</v>
      </c>
      <c r="K32" s="1395">
        <v>161</v>
      </c>
      <c r="L32" s="1395">
        <v>159</v>
      </c>
      <c r="M32" s="1395">
        <v>2</v>
      </c>
      <c r="N32" s="1395">
        <v>138</v>
      </c>
      <c r="O32" s="1395">
        <v>134</v>
      </c>
      <c r="P32" s="1395">
        <v>4</v>
      </c>
      <c r="Q32" s="419"/>
      <c r="R32" s="1071"/>
    </row>
    <row r="33" spans="1:18" s="1072" customFormat="1" ht="9.75" customHeight="1" x14ac:dyDescent="0.2">
      <c r="A33" s="1069"/>
      <c r="B33" s="1070"/>
      <c r="C33" s="1233" t="s">
        <v>61</v>
      </c>
      <c r="D33" s="1233"/>
      <c r="E33" s="1396">
        <v>12</v>
      </c>
      <c r="F33" s="1396">
        <v>11</v>
      </c>
      <c r="G33" s="1396">
        <v>1</v>
      </c>
      <c r="H33" s="1396">
        <v>7</v>
      </c>
      <c r="I33" s="1396">
        <v>6</v>
      </c>
      <c r="J33" s="1396">
        <v>1</v>
      </c>
      <c r="K33" s="1396">
        <v>13</v>
      </c>
      <c r="L33" s="1396">
        <v>13</v>
      </c>
      <c r="M33" s="1396">
        <v>0</v>
      </c>
      <c r="N33" s="1400">
        <v>13</v>
      </c>
      <c r="O33" s="1400">
        <v>13</v>
      </c>
      <c r="P33" s="1400">
        <v>0</v>
      </c>
      <c r="Q33" s="419"/>
      <c r="R33" s="1071"/>
    </row>
    <row r="34" spans="1:18" s="1072" customFormat="1" ht="10.5" customHeight="1" x14ac:dyDescent="0.2">
      <c r="A34" s="1069"/>
      <c r="B34" s="1070"/>
      <c r="C34" s="1233" t="s">
        <v>54</v>
      </c>
      <c r="D34" s="1233"/>
      <c r="E34" s="1396">
        <v>2</v>
      </c>
      <c r="F34" s="1396">
        <v>2</v>
      </c>
      <c r="G34" s="1396">
        <v>0</v>
      </c>
      <c r="H34" s="1396">
        <v>6</v>
      </c>
      <c r="I34" s="1396">
        <v>6</v>
      </c>
      <c r="J34" s="1396">
        <v>0</v>
      </c>
      <c r="K34" s="1396">
        <v>5</v>
      </c>
      <c r="L34" s="1396">
        <v>5</v>
      </c>
      <c r="M34" s="1396">
        <v>0</v>
      </c>
      <c r="N34" s="1400">
        <v>4</v>
      </c>
      <c r="O34" s="1400">
        <v>4</v>
      </c>
      <c r="P34" s="1400">
        <v>0</v>
      </c>
      <c r="Q34" s="419"/>
      <c r="R34" s="1071"/>
    </row>
    <row r="35" spans="1:18" s="1067" customFormat="1" ht="10.5" customHeight="1" x14ac:dyDescent="0.2">
      <c r="A35" s="1073"/>
      <c r="B35" s="1062"/>
      <c r="C35" s="1233" t="s">
        <v>63</v>
      </c>
      <c r="D35" s="1233"/>
      <c r="E35" s="1396">
        <v>9</v>
      </c>
      <c r="F35" s="1396">
        <v>9</v>
      </c>
      <c r="G35" s="1396">
        <v>0</v>
      </c>
      <c r="H35" s="1396">
        <v>8</v>
      </c>
      <c r="I35" s="1396">
        <v>8</v>
      </c>
      <c r="J35" s="1396">
        <v>0</v>
      </c>
      <c r="K35" s="1396">
        <v>10</v>
      </c>
      <c r="L35" s="1396">
        <v>9</v>
      </c>
      <c r="M35" s="1396">
        <v>1</v>
      </c>
      <c r="N35" s="1400">
        <v>8</v>
      </c>
      <c r="O35" s="1400">
        <v>8</v>
      </c>
      <c r="P35" s="1400">
        <v>0</v>
      </c>
      <c r="Q35" s="1081"/>
      <c r="R35" s="1075"/>
    </row>
    <row r="36" spans="1:18" s="1067" customFormat="1" ht="10.5" customHeight="1" x14ac:dyDescent="0.2">
      <c r="A36" s="1073"/>
      <c r="B36" s="1062"/>
      <c r="C36" s="1233" t="s">
        <v>65</v>
      </c>
      <c r="D36" s="1233"/>
      <c r="E36" s="1396">
        <v>6</v>
      </c>
      <c r="F36" s="1396">
        <v>5</v>
      </c>
      <c r="G36" s="1396">
        <v>1</v>
      </c>
      <c r="H36" s="1396">
        <v>1</v>
      </c>
      <c r="I36" s="1396">
        <v>1</v>
      </c>
      <c r="J36" s="1396">
        <v>0</v>
      </c>
      <c r="K36" s="1396">
        <v>5</v>
      </c>
      <c r="L36" s="1396">
        <v>5</v>
      </c>
      <c r="M36" s="1396">
        <v>0</v>
      </c>
      <c r="N36" s="1400">
        <v>2</v>
      </c>
      <c r="O36" s="1400">
        <v>2</v>
      </c>
      <c r="P36" s="1400">
        <v>0</v>
      </c>
      <c r="Q36" s="1081"/>
      <c r="R36" s="1075"/>
    </row>
    <row r="37" spans="1:18" s="1067" customFormat="1" ht="10.5" customHeight="1" x14ac:dyDescent="0.2">
      <c r="A37" s="1073"/>
      <c r="B37" s="1062"/>
      <c r="C37" s="1233" t="s">
        <v>74</v>
      </c>
      <c r="D37" s="1233"/>
      <c r="E37" s="1396">
        <v>2</v>
      </c>
      <c r="F37" s="1396">
        <v>2</v>
      </c>
      <c r="G37" s="1396">
        <v>0</v>
      </c>
      <c r="H37" s="1396">
        <v>1</v>
      </c>
      <c r="I37" s="1396">
        <v>1</v>
      </c>
      <c r="J37" s="1396">
        <v>0</v>
      </c>
      <c r="K37" s="1396">
        <v>3</v>
      </c>
      <c r="L37" s="1396">
        <v>3</v>
      </c>
      <c r="M37" s="1396">
        <v>0</v>
      </c>
      <c r="N37" s="1400">
        <v>3</v>
      </c>
      <c r="O37" s="1400">
        <v>3</v>
      </c>
      <c r="P37" s="1400">
        <v>0</v>
      </c>
      <c r="Q37" s="1081"/>
      <c r="R37" s="1075"/>
    </row>
    <row r="38" spans="1:18" s="1067" customFormat="1" ht="10.5" customHeight="1" x14ac:dyDescent="0.2">
      <c r="A38" s="1073"/>
      <c r="B38" s="1062"/>
      <c r="C38" s="1233" t="s">
        <v>60</v>
      </c>
      <c r="D38" s="1233"/>
      <c r="E38" s="1396">
        <v>10</v>
      </c>
      <c r="F38" s="1396">
        <v>10</v>
      </c>
      <c r="G38" s="1396">
        <v>0</v>
      </c>
      <c r="H38" s="1396">
        <v>4</v>
      </c>
      <c r="I38" s="1396">
        <v>4</v>
      </c>
      <c r="J38" s="1396">
        <v>0</v>
      </c>
      <c r="K38" s="1396">
        <v>14</v>
      </c>
      <c r="L38" s="1396">
        <v>14</v>
      </c>
      <c r="M38" s="1396">
        <v>0</v>
      </c>
      <c r="N38" s="1400">
        <v>7</v>
      </c>
      <c r="O38" s="1400">
        <v>7</v>
      </c>
      <c r="P38" s="1400">
        <v>0</v>
      </c>
      <c r="Q38" s="1081"/>
      <c r="R38" s="1075"/>
    </row>
    <row r="39" spans="1:18" s="1067" customFormat="1" ht="10.5" customHeight="1" x14ac:dyDescent="0.2">
      <c r="A39" s="1073"/>
      <c r="B39" s="1062"/>
      <c r="C39" s="1233" t="s">
        <v>55</v>
      </c>
      <c r="D39" s="1233"/>
      <c r="E39" s="1396">
        <v>2</v>
      </c>
      <c r="F39" s="1396">
        <v>2</v>
      </c>
      <c r="G39" s="1396">
        <v>0</v>
      </c>
      <c r="H39" s="1396">
        <v>5</v>
      </c>
      <c r="I39" s="1396">
        <v>3</v>
      </c>
      <c r="J39" s="1396">
        <v>2</v>
      </c>
      <c r="K39" s="1396">
        <v>1</v>
      </c>
      <c r="L39" s="1396">
        <v>1</v>
      </c>
      <c r="M39" s="1396">
        <v>0</v>
      </c>
      <c r="N39" s="1400">
        <v>1</v>
      </c>
      <c r="O39" s="1400">
        <v>1</v>
      </c>
      <c r="P39" s="1400">
        <v>0</v>
      </c>
      <c r="Q39" s="1081"/>
      <c r="R39" s="1075"/>
    </row>
    <row r="40" spans="1:18" s="1067" customFormat="1" ht="10.5" customHeight="1" x14ac:dyDescent="0.2">
      <c r="A40" s="1073"/>
      <c r="B40" s="1062"/>
      <c r="C40" s="1233" t="s">
        <v>73</v>
      </c>
      <c r="D40" s="1233"/>
      <c r="E40" s="1396">
        <v>5</v>
      </c>
      <c r="F40" s="1396">
        <v>5</v>
      </c>
      <c r="G40" s="1396">
        <v>0</v>
      </c>
      <c r="H40" s="1396">
        <v>7</v>
      </c>
      <c r="I40" s="1396">
        <v>6</v>
      </c>
      <c r="J40" s="1396">
        <v>1</v>
      </c>
      <c r="K40" s="1396">
        <v>7</v>
      </c>
      <c r="L40" s="1396">
        <v>7</v>
      </c>
      <c r="M40" s="1396">
        <v>0</v>
      </c>
      <c r="N40" s="1400">
        <v>3</v>
      </c>
      <c r="O40" s="1400">
        <v>3</v>
      </c>
      <c r="P40" s="1400">
        <v>0</v>
      </c>
      <c r="Q40" s="1081"/>
      <c r="R40" s="1075"/>
    </row>
    <row r="41" spans="1:18" s="1067" customFormat="1" ht="10.5" customHeight="1" x14ac:dyDescent="0.2">
      <c r="A41" s="1073"/>
      <c r="B41" s="1062"/>
      <c r="C41" s="1233" t="s">
        <v>75</v>
      </c>
      <c r="D41" s="1233"/>
      <c r="E41" s="1396">
        <v>5</v>
      </c>
      <c r="F41" s="1396">
        <v>5</v>
      </c>
      <c r="G41" s="1396">
        <v>0</v>
      </c>
      <c r="H41" s="1396">
        <v>5</v>
      </c>
      <c r="I41" s="1396">
        <v>5</v>
      </c>
      <c r="J41" s="1396">
        <v>0</v>
      </c>
      <c r="K41" s="1396">
        <v>3</v>
      </c>
      <c r="L41" s="1396">
        <v>3</v>
      </c>
      <c r="M41" s="1396">
        <v>0</v>
      </c>
      <c r="N41" s="1400">
        <v>3</v>
      </c>
      <c r="O41" s="1400">
        <v>2</v>
      </c>
      <c r="P41" s="1400">
        <v>1</v>
      </c>
      <c r="Q41" s="1081"/>
      <c r="R41" s="1075"/>
    </row>
    <row r="42" spans="1:18" s="1067" customFormat="1" ht="10.5" customHeight="1" x14ac:dyDescent="0.2">
      <c r="A42" s="1073"/>
      <c r="B42" s="1062"/>
      <c r="C42" s="1233" t="s">
        <v>59</v>
      </c>
      <c r="D42" s="1233"/>
      <c r="E42" s="1396">
        <v>11</v>
      </c>
      <c r="F42" s="1396">
        <v>10</v>
      </c>
      <c r="G42" s="1396">
        <v>1</v>
      </c>
      <c r="H42" s="1396">
        <v>9</v>
      </c>
      <c r="I42" s="1396">
        <v>9</v>
      </c>
      <c r="J42" s="1396">
        <v>0</v>
      </c>
      <c r="K42" s="1396">
        <v>5</v>
      </c>
      <c r="L42" s="1396">
        <v>5</v>
      </c>
      <c r="M42" s="1396">
        <v>0</v>
      </c>
      <c r="N42" s="1400">
        <v>13</v>
      </c>
      <c r="O42" s="1400">
        <v>13</v>
      </c>
      <c r="P42" s="1400">
        <v>0</v>
      </c>
      <c r="Q42" s="1081"/>
      <c r="R42" s="1075"/>
    </row>
    <row r="43" spans="1:18" s="1067" customFormat="1" ht="10.5" customHeight="1" x14ac:dyDescent="0.2">
      <c r="A43" s="1073"/>
      <c r="B43" s="1062"/>
      <c r="C43" s="1233" t="s">
        <v>58</v>
      </c>
      <c r="D43" s="1233"/>
      <c r="E43" s="1396">
        <v>14</v>
      </c>
      <c r="F43" s="1396">
        <v>12</v>
      </c>
      <c r="G43" s="1396">
        <v>2</v>
      </c>
      <c r="H43" s="1396">
        <v>17</v>
      </c>
      <c r="I43" s="1396">
        <v>16</v>
      </c>
      <c r="J43" s="1396">
        <v>1</v>
      </c>
      <c r="K43" s="1396">
        <v>21</v>
      </c>
      <c r="L43" s="1396">
        <v>21</v>
      </c>
      <c r="M43" s="1396">
        <v>0</v>
      </c>
      <c r="N43" s="1400">
        <v>19</v>
      </c>
      <c r="O43" s="1400">
        <v>19</v>
      </c>
      <c r="P43" s="1400">
        <v>0</v>
      </c>
      <c r="Q43" s="1081"/>
      <c r="R43" s="1075"/>
    </row>
    <row r="44" spans="1:18" s="1067" customFormat="1" ht="10.5" customHeight="1" x14ac:dyDescent="0.2">
      <c r="A44" s="1073"/>
      <c r="B44" s="1062"/>
      <c r="C44" s="1233" t="s">
        <v>56</v>
      </c>
      <c r="D44" s="1233"/>
      <c r="E44" s="1396">
        <v>4</v>
      </c>
      <c r="F44" s="1396">
        <v>4</v>
      </c>
      <c r="G44" s="1396">
        <v>0</v>
      </c>
      <c r="H44" s="1396">
        <v>3</v>
      </c>
      <c r="I44" s="1396">
        <v>3</v>
      </c>
      <c r="J44" s="1396">
        <v>0</v>
      </c>
      <c r="K44" s="1396">
        <v>3</v>
      </c>
      <c r="L44" s="1396">
        <v>3</v>
      </c>
      <c r="M44" s="1396">
        <v>0</v>
      </c>
      <c r="N44" s="1400">
        <v>1</v>
      </c>
      <c r="O44" s="1400">
        <v>1</v>
      </c>
      <c r="P44" s="1400">
        <v>0</v>
      </c>
      <c r="Q44" s="1081"/>
      <c r="R44" s="1075"/>
    </row>
    <row r="45" spans="1:18" s="1067" customFormat="1" ht="10.5" customHeight="1" x14ac:dyDescent="0.2">
      <c r="A45" s="1073"/>
      <c r="B45" s="1062"/>
      <c r="C45" s="1233" t="s">
        <v>62</v>
      </c>
      <c r="D45" s="1233"/>
      <c r="E45" s="1396">
        <v>11</v>
      </c>
      <c r="F45" s="1396">
        <v>11</v>
      </c>
      <c r="G45" s="1396">
        <v>0</v>
      </c>
      <c r="H45" s="1396">
        <v>30</v>
      </c>
      <c r="I45" s="1396">
        <v>30</v>
      </c>
      <c r="J45" s="1396">
        <v>0</v>
      </c>
      <c r="K45" s="1396">
        <v>18</v>
      </c>
      <c r="L45" s="1396">
        <v>17</v>
      </c>
      <c r="M45" s="1396">
        <v>1</v>
      </c>
      <c r="N45" s="1400">
        <v>18</v>
      </c>
      <c r="O45" s="1400">
        <v>17</v>
      </c>
      <c r="P45" s="1400">
        <v>1</v>
      </c>
      <c r="Q45" s="1081"/>
      <c r="R45" s="1075"/>
    </row>
    <row r="46" spans="1:18" s="1067" customFormat="1" ht="10.5" customHeight="1" x14ac:dyDescent="0.2">
      <c r="A46" s="1073"/>
      <c r="B46" s="1062"/>
      <c r="C46" s="1233" t="s">
        <v>78</v>
      </c>
      <c r="D46" s="1233"/>
      <c r="E46" s="1396">
        <v>7</v>
      </c>
      <c r="F46" s="1396">
        <v>7</v>
      </c>
      <c r="G46" s="1396">
        <v>0</v>
      </c>
      <c r="H46" s="1396">
        <v>9</v>
      </c>
      <c r="I46" s="1396">
        <v>8</v>
      </c>
      <c r="J46" s="1396">
        <v>1</v>
      </c>
      <c r="K46" s="1396">
        <v>7</v>
      </c>
      <c r="L46" s="1396">
        <v>7</v>
      </c>
      <c r="M46" s="1396">
        <v>0</v>
      </c>
      <c r="N46" s="1400">
        <v>12</v>
      </c>
      <c r="O46" s="1400">
        <v>11</v>
      </c>
      <c r="P46" s="1400">
        <v>1</v>
      </c>
      <c r="Q46" s="1081"/>
      <c r="R46" s="1075"/>
    </row>
    <row r="47" spans="1:18" s="1067" customFormat="1" ht="10.5" customHeight="1" x14ac:dyDescent="0.2">
      <c r="A47" s="1073"/>
      <c r="B47" s="1062"/>
      <c r="C47" s="1233" t="s">
        <v>57</v>
      </c>
      <c r="D47" s="1233"/>
      <c r="E47" s="1396">
        <v>12</v>
      </c>
      <c r="F47" s="1396">
        <v>11</v>
      </c>
      <c r="G47" s="1396">
        <v>1</v>
      </c>
      <c r="H47" s="1396">
        <v>5</v>
      </c>
      <c r="I47" s="1396">
        <v>5</v>
      </c>
      <c r="J47" s="1396">
        <v>0</v>
      </c>
      <c r="K47" s="1396">
        <v>7</v>
      </c>
      <c r="L47" s="1396">
        <v>7</v>
      </c>
      <c r="M47" s="1396">
        <v>0</v>
      </c>
      <c r="N47" s="1400">
        <v>4</v>
      </c>
      <c r="O47" s="1400">
        <v>4</v>
      </c>
      <c r="P47" s="1400">
        <v>0</v>
      </c>
      <c r="Q47" s="1081"/>
      <c r="R47" s="1075"/>
    </row>
    <row r="48" spans="1:18" s="1067" customFormat="1" ht="10.5" customHeight="1" x14ac:dyDescent="0.2">
      <c r="A48" s="1073"/>
      <c r="B48" s="1062"/>
      <c r="C48" s="1233" t="s">
        <v>64</v>
      </c>
      <c r="D48" s="1233"/>
      <c r="E48" s="1396">
        <v>7</v>
      </c>
      <c r="F48" s="1396">
        <v>7</v>
      </c>
      <c r="G48" s="1396">
        <v>0</v>
      </c>
      <c r="H48" s="1396">
        <v>10</v>
      </c>
      <c r="I48" s="1396">
        <v>10</v>
      </c>
      <c r="J48" s="1396">
        <v>0</v>
      </c>
      <c r="K48" s="1396">
        <v>3</v>
      </c>
      <c r="L48" s="1396">
        <v>3</v>
      </c>
      <c r="M48" s="1396">
        <v>0</v>
      </c>
      <c r="N48" s="1400">
        <v>3</v>
      </c>
      <c r="O48" s="1400">
        <v>2</v>
      </c>
      <c r="P48" s="1400">
        <v>1</v>
      </c>
      <c r="Q48" s="1081"/>
      <c r="R48" s="1075"/>
    </row>
    <row r="49" spans="1:18" s="1067" customFormat="1" ht="10.5" customHeight="1" x14ac:dyDescent="0.2">
      <c r="A49" s="1073"/>
      <c r="B49" s="1062"/>
      <c r="C49" s="1233" t="s">
        <v>66</v>
      </c>
      <c r="D49" s="1233"/>
      <c r="E49" s="1396">
        <v>2</v>
      </c>
      <c r="F49" s="1396">
        <v>2</v>
      </c>
      <c r="G49" s="1396">
        <v>0</v>
      </c>
      <c r="H49" s="1396">
        <v>6</v>
      </c>
      <c r="I49" s="1396">
        <v>6</v>
      </c>
      <c r="J49" s="1396">
        <v>0</v>
      </c>
      <c r="K49" s="1396">
        <v>1</v>
      </c>
      <c r="L49" s="1396">
        <v>1</v>
      </c>
      <c r="M49" s="1396">
        <v>0</v>
      </c>
      <c r="N49" s="1400">
        <v>3</v>
      </c>
      <c r="O49" s="1400">
        <v>3</v>
      </c>
      <c r="P49" s="1400">
        <v>0</v>
      </c>
      <c r="Q49" s="1081"/>
      <c r="R49" s="1075"/>
    </row>
    <row r="50" spans="1:18" s="1067" customFormat="1" ht="10.5" customHeight="1" x14ac:dyDescent="0.2">
      <c r="A50" s="1073"/>
      <c r="B50" s="1062"/>
      <c r="C50" s="1233" t="s">
        <v>76</v>
      </c>
      <c r="D50" s="1233"/>
      <c r="E50" s="1396">
        <v>7</v>
      </c>
      <c r="F50" s="1396">
        <v>7</v>
      </c>
      <c r="G50" s="1396">
        <v>0</v>
      </c>
      <c r="H50" s="1396">
        <v>5</v>
      </c>
      <c r="I50" s="1396">
        <v>4</v>
      </c>
      <c r="J50" s="1396">
        <v>1</v>
      </c>
      <c r="K50" s="1396">
        <v>9</v>
      </c>
      <c r="L50" s="1396">
        <v>9</v>
      </c>
      <c r="M50" s="1396">
        <v>0</v>
      </c>
      <c r="N50" s="1400">
        <v>6</v>
      </c>
      <c r="O50" s="1400">
        <v>6</v>
      </c>
      <c r="P50" s="1400">
        <v>0</v>
      </c>
      <c r="Q50" s="1081"/>
      <c r="R50" s="1075"/>
    </row>
    <row r="51" spans="1:18" s="1067" customFormat="1" ht="10.5" customHeight="1" x14ac:dyDescent="0.2">
      <c r="A51" s="1073"/>
      <c r="B51" s="1062"/>
      <c r="C51" s="1233" t="s">
        <v>519</v>
      </c>
      <c r="D51" s="1233"/>
      <c r="E51" s="1396">
        <v>5</v>
      </c>
      <c r="F51" s="1396">
        <v>5</v>
      </c>
      <c r="G51" s="1396">
        <v>0</v>
      </c>
      <c r="H51" s="1396">
        <v>3</v>
      </c>
      <c r="I51" s="1396">
        <v>3</v>
      </c>
      <c r="J51" s="1396">
        <v>0</v>
      </c>
      <c r="K51" s="1396">
        <v>5</v>
      </c>
      <c r="L51" s="1396">
        <v>5</v>
      </c>
      <c r="M51" s="1396">
        <v>0</v>
      </c>
      <c r="N51" s="1400">
        <v>2</v>
      </c>
      <c r="O51" s="1400">
        <v>2</v>
      </c>
      <c r="P51" s="1400">
        <v>0</v>
      </c>
      <c r="Q51" s="1081"/>
      <c r="R51" s="1075"/>
    </row>
    <row r="52" spans="1:18" s="1067" customFormat="1" ht="10.5" customHeight="1" x14ac:dyDescent="0.2">
      <c r="A52" s="1073"/>
      <c r="B52" s="1062"/>
      <c r="C52" s="1233" t="s">
        <v>520</v>
      </c>
      <c r="D52" s="1233"/>
      <c r="E52" s="1396">
        <v>5</v>
      </c>
      <c r="F52" s="1396">
        <v>5</v>
      </c>
      <c r="G52" s="1396">
        <v>0</v>
      </c>
      <c r="H52" s="1396">
        <v>4</v>
      </c>
      <c r="I52" s="1396">
        <v>4</v>
      </c>
      <c r="J52" s="1396">
        <v>0</v>
      </c>
      <c r="K52" s="1396">
        <v>2</v>
      </c>
      <c r="L52" s="1396">
        <v>2</v>
      </c>
      <c r="M52" s="1396">
        <v>0</v>
      </c>
      <c r="N52" s="1400">
        <v>2</v>
      </c>
      <c r="O52" s="1400">
        <v>2</v>
      </c>
      <c r="P52" s="1400">
        <v>0</v>
      </c>
      <c r="Q52" s="1081"/>
      <c r="R52" s="1075"/>
    </row>
    <row r="53" spans="1:18" s="1067" customFormat="1" ht="10.5" customHeight="1" x14ac:dyDescent="0.2">
      <c r="A53" s="1073"/>
      <c r="B53" s="1062"/>
      <c r="C53" s="1233" t="s">
        <v>521</v>
      </c>
      <c r="D53" s="1233"/>
      <c r="E53" s="1396">
        <v>22</v>
      </c>
      <c r="F53" s="1396">
        <v>22</v>
      </c>
      <c r="G53" s="1396">
        <v>0</v>
      </c>
      <c r="H53" s="1396">
        <v>15</v>
      </c>
      <c r="I53" s="1396">
        <v>15</v>
      </c>
      <c r="J53" s="1396">
        <v>0</v>
      </c>
      <c r="K53" s="1396">
        <v>19</v>
      </c>
      <c r="L53" s="1396">
        <v>19</v>
      </c>
      <c r="M53" s="1396">
        <v>0</v>
      </c>
      <c r="N53" s="1400">
        <v>11</v>
      </c>
      <c r="O53" s="1400">
        <v>11</v>
      </c>
      <c r="P53" s="1400">
        <v>0</v>
      </c>
      <c r="Q53" s="1081"/>
      <c r="R53" s="1075"/>
    </row>
    <row r="54" spans="1:18" s="1067" customFormat="1" ht="3" customHeight="1" thickBot="1" x14ac:dyDescent="0.25">
      <c r="A54" s="1073"/>
      <c r="B54" s="1062"/>
      <c r="C54" s="1233"/>
      <c r="D54" s="1233"/>
      <c r="E54" s="1074"/>
      <c r="F54" s="1074"/>
      <c r="G54" s="1074"/>
      <c r="H54" s="1232"/>
      <c r="I54" s="1234"/>
      <c r="J54" s="1232"/>
      <c r="K54" s="1232"/>
      <c r="L54" s="1232"/>
      <c r="M54" s="1232"/>
      <c r="N54" s="1232"/>
      <c r="O54" s="1234"/>
      <c r="P54" s="1234"/>
      <c r="Q54" s="1081"/>
      <c r="R54" s="1075"/>
    </row>
    <row r="55" spans="1:18" s="136" customFormat="1" ht="13.5" thickBot="1" x14ac:dyDescent="0.25">
      <c r="A55" s="134"/>
      <c r="B55" s="135"/>
      <c r="C55" s="1387" t="s">
        <v>653</v>
      </c>
      <c r="D55" s="1388"/>
      <c r="E55" s="1388"/>
      <c r="F55" s="1388"/>
      <c r="G55" s="1388"/>
      <c r="H55" s="1388"/>
      <c r="I55" s="1388"/>
      <c r="J55" s="1388"/>
      <c r="K55" s="1388"/>
      <c r="L55" s="1388"/>
      <c r="M55" s="1388"/>
      <c r="N55" s="243"/>
      <c r="O55" s="243"/>
      <c r="P55" s="244"/>
      <c r="Q55" s="419"/>
      <c r="R55" s="1060"/>
    </row>
    <row r="56" spans="1:18" s="1072" customFormat="1" ht="13.5" customHeight="1" x14ac:dyDescent="0.2">
      <c r="A56" s="1069"/>
      <c r="B56" s="1070"/>
      <c r="C56" s="1627" t="s">
        <v>67</v>
      </c>
      <c r="D56" s="1627"/>
      <c r="E56" s="1397">
        <v>4986266.0743364329</v>
      </c>
      <c r="F56" s="1397">
        <v>3613992.9618459223</v>
      </c>
      <c r="G56" s="1397">
        <v>1372273.1124906843</v>
      </c>
      <c r="H56" s="1397">
        <v>5324130.7407275336</v>
      </c>
      <c r="I56" s="1397">
        <v>3852169.469400153</v>
      </c>
      <c r="J56" s="1392">
        <v>1471961.2713268525</v>
      </c>
      <c r="K56" s="1392">
        <v>5459744.2000003951</v>
      </c>
      <c r="L56" s="1392">
        <v>3897371.9000002914</v>
      </c>
      <c r="M56" s="1392">
        <v>1562372.2999999928</v>
      </c>
      <c r="N56" s="1395">
        <v>5333834.9000003729</v>
      </c>
      <c r="O56" s="1395">
        <v>3800305.4000001587</v>
      </c>
      <c r="P56" s="1395">
        <v>1533529.4999999735</v>
      </c>
      <c r="Q56" s="419"/>
      <c r="R56" s="1071"/>
    </row>
    <row r="57" spans="1:18" s="1072" customFormat="1" ht="10.5" customHeight="1" x14ac:dyDescent="0.2">
      <c r="A57" s="1069"/>
      <c r="B57" s="1070"/>
      <c r="C57" s="1233" t="s">
        <v>61</v>
      </c>
      <c r="D57" s="1233"/>
      <c r="E57" s="1393">
        <v>458429.52352421766</v>
      </c>
      <c r="F57" s="1393">
        <v>346111.03538275923</v>
      </c>
      <c r="G57" s="1393">
        <v>112318.48814145925</v>
      </c>
      <c r="H57" s="1393">
        <v>501492.23182820727</v>
      </c>
      <c r="I57" s="1393">
        <v>379918.70948547544</v>
      </c>
      <c r="J57" s="1393">
        <v>121573.52234273542</v>
      </c>
      <c r="K57" s="1393">
        <v>457540.69999999797</v>
      </c>
      <c r="L57" s="1393">
        <v>327867.10000000248</v>
      </c>
      <c r="M57" s="1393">
        <v>129673.60000000014</v>
      </c>
      <c r="N57" s="1393">
        <v>421060.70000000438</v>
      </c>
      <c r="O57" s="1393">
        <v>293222.0000000025</v>
      </c>
      <c r="P57" s="1393">
        <v>127838.69999999981</v>
      </c>
      <c r="Q57" s="419"/>
      <c r="R57" s="1071"/>
    </row>
    <row r="58" spans="1:18" s="1072" customFormat="1" ht="10.5" customHeight="1" x14ac:dyDescent="0.2">
      <c r="A58" s="1069"/>
      <c r="B58" s="1070"/>
      <c r="C58" s="1233" t="s">
        <v>54</v>
      </c>
      <c r="D58" s="1233"/>
      <c r="E58" s="1393">
        <v>42098.591350396498</v>
      </c>
      <c r="F58" s="1393">
        <v>27948.500784243432</v>
      </c>
      <c r="G58" s="1393">
        <v>14150.090566153001</v>
      </c>
      <c r="H58" s="1393">
        <v>51801.477959135314</v>
      </c>
      <c r="I58" s="1393">
        <v>39346.263130726045</v>
      </c>
      <c r="J58" s="1393">
        <v>12455.214828409216</v>
      </c>
      <c r="K58" s="1393">
        <v>59522.199999999953</v>
      </c>
      <c r="L58" s="1393">
        <v>45869.900000000031</v>
      </c>
      <c r="M58" s="1393">
        <v>13652.299999999997</v>
      </c>
      <c r="N58" s="1393">
        <v>35420.200000000004</v>
      </c>
      <c r="O58" s="1393">
        <v>23917.800000000021</v>
      </c>
      <c r="P58" s="1393">
        <v>11502.400000000009</v>
      </c>
      <c r="Q58" s="419"/>
      <c r="R58" s="1071"/>
    </row>
    <row r="59" spans="1:18" s="1067" customFormat="1" ht="10.5" customHeight="1" x14ac:dyDescent="0.2">
      <c r="A59" s="1073"/>
      <c r="B59" s="1062"/>
      <c r="C59" s="1233" t="s">
        <v>63</v>
      </c>
      <c r="D59" s="1233"/>
      <c r="E59" s="1393">
        <v>444989.87014116719</v>
      </c>
      <c r="F59" s="1393">
        <v>345865.64866884617</v>
      </c>
      <c r="G59" s="1393">
        <v>99124.221472320118</v>
      </c>
      <c r="H59" s="1393">
        <v>484037.62735530449</v>
      </c>
      <c r="I59" s="1393">
        <v>384063.13614727498</v>
      </c>
      <c r="J59" s="1393">
        <v>99974.491208030246</v>
      </c>
      <c r="K59" s="1393">
        <v>486219.59999999829</v>
      </c>
      <c r="L59" s="1393">
        <v>378438.60000000196</v>
      </c>
      <c r="M59" s="1393">
        <v>107781.00000000016</v>
      </c>
      <c r="N59" s="1393">
        <v>456643.70000000217</v>
      </c>
      <c r="O59" s="1393">
        <v>359603.00000000221</v>
      </c>
      <c r="P59" s="1393">
        <v>97040.699999999895</v>
      </c>
      <c r="Q59" s="1081"/>
      <c r="R59" s="1075"/>
    </row>
    <row r="60" spans="1:18" s="1067" customFormat="1" ht="10.5" customHeight="1" x14ac:dyDescent="0.2">
      <c r="A60" s="1073"/>
      <c r="B60" s="1062"/>
      <c r="C60" s="1233" t="s">
        <v>65</v>
      </c>
      <c r="D60" s="1233"/>
      <c r="E60" s="1393">
        <v>51158.816951243054</v>
      </c>
      <c r="F60" s="1393">
        <v>42583.601067845091</v>
      </c>
      <c r="G60" s="1393">
        <v>8575.2158833980047</v>
      </c>
      <c r="H60" s="1393">
        <v>45476.169313352286</v>
      </c>
      <c r="I60" s="1393">
        <v>29762.358773078431</v>
      </c>
      <c r="J60" s="1393">
        <v>15713.810540273847</v>
      </c>
      <c r="K60" s="1393">
        <v>43995.3</v>
      </c>
      <c r="L60" s="1393">
        <v>33725.099999999984</v>
      </c>
      <c r="M60" s="1393">
        <v>10270.200000000008</v>
      </c>
      <c r="N60" s="1393">
        <v>45712.700000000026</v>
      </c>
      <c r="O60" s="1393">
        <v>37939.700000000026</v>
      </c>
      <c r="P60" s="1393">
        <v>7773.0000000000045</v>
      </c>
      <c r="Q60" s="1081"/>
      <c r="R60" s="1075"/>
    </row>
    <row r="61" spans="1:18" s="1067" customFormat="1" ht="10.5" customHeight="1" x14ac:dyDescent="0.2">
      <c r="A61" s="1073"/>
      <c r="B61" s="1062"/>
      <c r="C61" s="1233" t="s">
        <v>74</v>
      </c>
      <c r="D61" s="1233"/>
      <c r="E61" s="1393">
        <v>49788.547431178689</v>
      </c>
      <c r="F61" s="1393">
        <v>37703.895208957059</v>
      </c>
      <c r="G61" s="1393">
        <v>12084.652222221644</v>
      </c>
      <c r="H61" s="1393">
        <v>52280.503927473575</v>
      </c>
      <c r="I61" s="1393">
        <v>42759.894966735206</v>
      </c>
      <c r="J61" s="1393">
        <v>9520.6089607383674</v>
      </c>
      <c r="K61" s="1393">
        <v>58736.500000000007</v>
      </c>
      <c r="L61" s="1393">
        <v>39568.999999999985</v>
      </c>
      <c r="M61" s="1393">
        <v>19167.499999999993</v>
      </c>
      <c r="N61" s="1393">
        <v>59526.899999999943</v>
      </c>
      <c r="O61" s="1393">
        <v>34709.80000000001</v>
      </c>
      <c r="P61" s="1393">
        <v>24817.1</v>
      </c>
      <c r="Q61" s="1081"/>
      <c r="R61" s="1075"/>
    </row>
    <row r="62" spans="1:18" s="1067" customFormat="1" ht="10.5" customHeight="1" x14ac:dyDescent="0.2">
      <c r="A62" s="1073"/>
      <c r="B62" s="1062"/>
      <c r="C62" s="1233" t="s">
        <v>60</v>
      </c>
      <c r="D62" s="1233"/>
      <c r="E62" s="1393">
        <v>147896.07234176708</v>
      </c>
      <c r="F62" s="1393">
        <v>104962.41168407485</v>
      </c>
      <c r="G62" s="1393">
        <v>42933.660657692315</v>
      </c>
      <c r="H62" s="1393">
        <v>157250.01787476629</v>
      </c>
      <c r="I62" s="1393">
        <v>104285.22236161311</v>
      </c>
      <c r="J62" s="1393">
        <v>52964.795513152945</v>
      </c>
      <c r="K62" s="1393">
        <v>160550.70000000039</v>
      </c>
      <c r="L62" s="1393">
        <v>113755.30000000003</v>
      </c>
      <c r="M62" s="1393">
        <v>46795.400000000023</v>
      </c>
      <c r="N62" s="1393">
        <v>165510.60000000056</v>
      </c>
      <c r="O62" s="1393">
        <v>112349.69999999974</v>
      </c>
      <c r="P62" s="1393">
        <v>53160.899999999987</v>
      </c>
      <c r="Q62" s="1081"/>
      <c r="R62" s="1075"/>
    </row>
    <row r="63" spans="1:18" s="1067" customFormat="1" ht="10.5" customHeight="1" x14ac:dyDescent="0.2">
      <c r="A63" s="1073"/>
      <c r="B63" s="1062"/>
      <c r="C63" s="1233" t="s">
        <v>55</v>
      </c>
      <c r="D63" s="1233"/>
      <c r="E63" s="1393">
        <v>59885.580198548771</v>
      </c>
      <c r="F63" s="1393">
        <v>43832.330292894498</v>
      </c>
      <c r="G63" s="1393">
        <v>16053.249905654242</v>
      </c>
      <c r="H63" s="1393">
        <v>62669.665775704336</v>
      </c>
      <c r="I63" s="1393">
        <v>46236.037622168282</v>
      </c>
      <c r="J63" s="1393">
        <v>16433.628153535938</v>
      </c>
      <c r="K63" s="1393">
        <v>64113.599999999882</v>
      </c>
      <c r="L63" s="1393">
        <v>45144.799999999996</v>
      </c>
      <c r="M63" s="1393">
        <v>18968.799999999996</v>
      </c>
      <c r="N63" s="1393">
        <v>69522.699999999953</v>
      </c>
      <c r="O63" s="1393">
        <v>49894.200000000041</v>
      </c>
      <c r="P63" s="1393">
        <v>19628.500000000015</v>
      </c>
      <c r="Q63" s="1081"/>
      <c r="R63" s="1075"/>
    </row>
    <row r="64" spans="1:18" s="1067" customFormat="1" ht="10.5" customHeight="1" x14ac:dyDescent="0.2">
      <c r="A64" s="1073"/>
      <c r="B64" s="1062"/>
      <c r="C64" s="1233" t="s">
        <v>73</v>
      </c>
      <c r="D64" s="1233"/>
      <c r="E64" s="1393">
        <v>165533.50995650026</v>
      </c>
      <c r="F64" s="1393">
        <v>110320.09651835629</v>
      </c>
      <c r="G64" s="1393">
        <v>55213.413438143289</v>
      </c>
      <c r="H64" s="1393">
        <v>185883.33317319871</v>
      </c>
      <c r="I64" s="1393">
        <v>114037.22564618503</v>
      </c>
      <c r="J64" s="1393">
        <v>71846.107527013519</v>
      </c>
      <c r="K64" s="1393">
        <v>183987.40000000063</v>
      </c>
      <c r="L64" s="1393">
        <v>114223.40000000017</v>
      </c>
      <c r="M64" s="1393">
        <v>69763.999999999869</v>
      </c>
      <c r="N64" s="1393">
        <v>236974.10000000041</v>
      </c>
      <c r="O64" s="1393">
        <v>152172.70000000016</v>
      </c>
      <c r="P64" s="1393">
        <v>84801.399999999892</v>
      </c>
      <c r="Q64" s="1081"/>
      <c r="R64" s="1075"/>
    </row>
    <row r="65" spans="1:18" s="1067" customFormat="1" ht="10.5" customHeight="1" x14ac:dyDescent="0.2">
      <c r="A65" s="1073"/>
      <c r="B65" s="1062"/>
      <c r="C65" s="1233" t="s">
        <v>75</v>
      </c>
      <c r="D65" s="1233"/>
      <c r="E65" s="1393">
        <v>38133.060739566674</v>
      </c>
      <c r="F65" s="1393">
        <v>33222.383784018071</v>
      </c>
      <c r="G65" s="1393">
        <v>4910.6769555486426</v>
      </c>
      <c r="H65" s="1393">
        <v>52342.101064897019</v>
      </c>
      <c r="I65" s="1393">
        <v>39031.524045205151</v>
      </c>
      <c r="J65" s="1393">
        <v>13310.577019691837</v>
      </c>
      <c r="K65" s="1393">
        <v>48335.999999999927</v>
      </c>
      <c r="L65" s="1393">
        <v>38025.399999999965</v>
      </c>
      <c r="M65" s="1393">
        <v>10310.599999999999</v>
      </c>
      <c r="N65" s="1393">
        <v>51489.799999999981</v>
      </c>
      <c r="O65" s="1393">
        <v>44391.799999999996</v>
      </c>
      <c r="P65" s="1393">
        <v>7098.0000000000027</v>
      </c>
      <c r="Q65" s="1081"/>
      <c r="R65" s="1075"/>
    </row>
    <row r="66" spans="1:18" s="1067" customFormat="1" ht="10.5" customHeight="1" x14ac:dyDescent="0.2">
      <c r="A66" s="1073"/>
      <c r="B66" s="1062"/>
      <c r="C66" s="1233" t="s">
        <v>59</v>
      </c>
      <c r="D66" s="1233"/>
      <c r="E66" s="1393">
        <v>269386.10251255624</v>
      </c>
      <c r="F66" s="1393">
        <v>200618.1641248602</v>
      </c>
      <c r="G66" s="1393">
        <v>68767.938387695714</v>
      </c>
      <c r="H66" s="1393">
        <v>292200.71034446033</v>
      </c>
      <c r="I66" s="1393">
        <v>215813.07114329861</v>
      </c>
      <c r="J66" s="1393">
        <v>76387.639201162223</v>
      </c>
      <c r="K66" s="1393">
        <v>285824.80000000133</v>
      </c>
      <c r="L66" s="1393">
        <v>215166.70000000106</v>
      </c>
      <c r="M66" s="1393">
        <v>70658.099999999919</v>
      </c>
      <c r="N66" s="1393">
        <v>294707.70000000106</v>
      </c>
      <c r="O66" s="1393">
        <v>215621.20000000129</v>
      </c>
      <c r="P66" s="1393">
        <v>79086.5</v>
      </c>
      <c r="Q66" s="1081"/>
      <c r="R66" s="1075"/>
    </row>
    <row r="67" spans="1:18" s="1067" customFormat="1" ht="10.5" customHeight="1" x14ac:dyDescent="0.2">
      <c r="A67" s="1073"/>
      <c r="B67" s="1062"/>
      <c r="C67" s="1233" t="s">
        <v>58</v>
      </c>
      <c r="D67" s="1233"/>
      <c r="E67" s="1393">
        <v>1047287.6394669877</v>
      </c>
      <c r="F67" s="1393">
        <v>666529.28065584274</v>
      </c>
      <c r="G67" s="1393">
        <v>380758.35881113674</v>
      </c>
      <c r="H67" s="1393">
        <v>1102667.7459733363</v>
      </c>
      <c r="I67" s="1393">
        <v>698303.83227838774</v>
      </c>
      <c r="J67" s="1393">
        <v>404363.91369495261</v>
      </c>
      <c r="K67" s="1393">
        <v>1149185.2999999772</v>
      </c>
      <c r="L67" s="1393">
        <v>754457.09999998659</v>
      </c>
      <c r="M67" s="1393">
        <v>394728.20000000158</v>
      </c>
      <c r="N67" s="1393">
        <v>1171064.1999999981</v>
      </c>
      <c r="O67" s="1393">
        <v>750642.20000000019</v>
      </c>
      <c r="P67" s="1393">
        <v>420422.00000000151</v>
      </c>
      <c r="Q67" s="1081"/>
      <c r="R67" s="1075"/>
    </row>
    <row r="68" spans="1:18" s="1067" customFormat="1" ht="10.5" customHeight="1" x14ac:dyDescent="0.2">
      <c r="A68" s="1073"/>
      <c r="B68" s="1062"/>
      <c r="C68" s="1233" t="s">
        <v>56</v>
      </c>
      <c r="D68" s="1233"/>
      <c r="E68" s="1393">
        <v>50801.149342180652</v>
      </c>
      <c r="F68" s="1393">
        <v>34294.313174189345</v>
      </c>
      <c r="G68" s="1393">
        <v>16506.83616799127</v>
      </c>
      <c r="H68" s="1393">
        <v>45394.612568514029</v>
      </c>
      <c r="I68" s="1393">
        <v>32358.23267163838</v>
      </c>
      <c r="J68" s="1393">
        <v>13036.379896875571</v>
      </c>
      <c r="K68" s="1393">
        <v>43284.199999999983</v>
      </c>
      <c r="L68" s="1393">
        <v>24810.300000000021</v>
      </c>
      <c r="M68" s="1393">
        <v>18473.899999999994</v>
      </c>
      <c r="N68" s="1393">
        <v>61835.399999999994</v>
      </c>
      <c r="O68" s="1393">
        <v>45238.999999999985</v>
      </c>
      <c r="P68" s="1393">
        <v>16596.400000000005</v>
      </c>
      <c r="Q68" s="1081"/>
      <c r="R68" s="1075"/>
    </row>
    <row r="69" spans="1:18" s="1067" customFormat="1" ht="10.5" customHeight="1" x14ac:dyDescent="0.2">
      <c r="A69" s="1073"/>
      <c r="B69" s="1062"/>
      <c r="C69" s="1233" t="s">
        <v>62</v>
      </c>
      <c r="D69" s="1233"/>
      <c r="E69" s="1393">
        <v>956163.04722336074</v>
      </c>
      <c r="F69" s="1393">
        <v>697971.42756350012</v>
      </c>
      <c r="G69" s="1393">
        <v>258191.61965985477</v>
      </c>
      <c r="H69" s="1393">
        <v>999104.93252968858</v>
      </c>
      <c r="I69" s="1393">
        <v>731817.08377570158</v>
      </c>
      <c r="J69" s="1393">
        <v>267287.84875398653</v>
      </c>
      <c r="K69" s="1393">
        <v>1115658.1999999818</v>
      </c>
      <c r="L69" s="1393">
        <v>782088.59999998729</v>
      </c>
      <c r="M69" s="1393">
        <v>333569.59999999969</v>
      </c>
      <c r="N69" s="1393">
        <v>939700.69999999204</v>
      </c>
      <c r="O69" s="1393">
        <v>692748.99999998673</v>
      </c>
      <c r="P69" s="1393">
        <v>246951.70000000054</v>
      </c>
      <c r="Q69" s="1081"/>
      <c r="R69" s="1075"/>
    </row>
    <row r="70" spans="1:18" s="1067" customFormat="1" ht="10.5" customHeight="1" x14ac:dyDescent="0.2">
      <c r="A70" s="1073"/>
      <c r="B70" s="1062"/>
      <c r="C70" s="1233" t="s">
        <v>78</v>
      </c>
      <c r="D70" s="1233"/>
      <c r="E70" s="1393">
        <v>214830.61748620143</v>
      </c>
      <c r="F70" s="1393">
        <v>153777.52195105157</v>
      </c>
      <c r="G70" s="1393">
        <v>61053.095535149267</v>
      </c>
      <c r="H70" s="1393">
        <v>227113.25633141526</v>
      </c>
      <c r="I70" s="1393">
        <v>157337.91136061942</v>
      </c>
      <c r="J70" s="1393">
        <v>69775.344970795748</v>
      </c>
      <c r="K70" s="1393">
        <v>245092.10000000126</v>
      </c>
      <c r="L70" s="1393">
        <v>170714.30000000057</v>
      </c>
      <c r="M70" s="1393">
        <v>74377.8</v>
      </c>
      <c r="N70" s="1393">
        <v>249772.00000000157</v>
      </c>
      <c r="O70" s="1393">
        <v>171293.1999999994</v>
      </c>
      <c r="P70" s="1393">
        <v>78478.799999999872</v>
      </c>
      <c r="Q70" s="1081"/>
      <c r="R70" s="1075"/>
    </row>
    <row r="71" spans="1:18" s="1067" customFormat="1" ht="10.5" customHeight="1" x14ac:dyDescent="0.2">
      <c r="A71" s="1073"/>
      <c r="B71" s="1062"/>
      <c r="C71" s="1233" t="s">
        <v>57</v>
      </c>
      <c r="D71" s="1233"/>
      <c r="E71" s="1393">
        <v>316492.39193726477</v>
      </c>
      <c r="F71" s="1393">
        <v>221467.75710715048</v>
      </c>
      <c r="G71" s="1393">
        <v>95024.634830113544</v>
      </c>
      <c r="H71" s="1393">
        <v>325296.68543142499</v>
      </c>
      <c r="I71" s="1393">
        <v>240931.26791258506</v>
      </c>
      <c r="J71" s="1393">
        <v>84365.417518840462</v>
      </c>
      <c r="K71" s="1393">
        <v>312017.30000000051</v>
      </c>
      <c r="L71" s="1393">
        <v>209801.50000000114</v>
      </c>
      <c r="M71" s="1393">
        <v>102215.80000000008</v>
      </c>
      <c r="N71" s="1393">
        <v>355315.70000000065</v>
      </c>
      <c r="O71" s="1393">
        <v>242328.60000000047</v>
      </c>
      <c r="P71" s="1393">
        <v>112987.09999999985</v>
      </c>
      <c r="Q71" s="1081"/>
      <c r="R71" s="1075"/>
    </row>
    <row r="72" spans="1:18" s="1067" customFormat="1" ht="10.5" customHeight="1" x14ac:dyDescent="0.2">
      <c r="A72" s="1073"/>
      <c r="B72" s="1062"/>
      <c r="C72" s="1233" t="s">
        <v>64</v>
      </c>
      <c r="D72" s="1233"/>
      <c r="E72" s="1393">
        <v>118956.24137873272</v>
      </c>
      <c r="F72" s="1393">
        <v>87926.874856898503</v>
      </c>
      <c r="G72" s="1393">
        <v>31029.366521834057</v>
      </c>
      <c r="H72" s="1393">
        <v>124714.3021241611</v>
      </c>
      <c r="I72" s="1393">
        <v>88300.488373102329</v>
      </c>
      <c r="J72" s="1393">
        <v>36413.813751058748</v>
      </c>
      <c r="K72" s="1393">
        <v>126439.70000000013</v>
      </c>
      <c r="L72" s="1393">
        <v>100251.89999999995</v>
      </c>
      <c r="M72" s="1393">
        <v>26187.799999999981</v>
      </c>
      <c r="N72" s="1393">
        <v>120968.79999999987</v>
      </c>
      <c r="O72" s="1393">
        <v>89322.099999999962</v>
      </c>
      <c r="P72" s="1393">
        <v>31646.699999999979</v>
      </c>
      <c r="Q72" s="1081"/>
      <c r="R72" s="1075"/>
    </row>
    <row r="73" spans="1:18" s="1067" customFormat="1" ht="10.5" customHeight="1" x14ac:dyDescent="0.2">
      <c r="A73" s="1073"/>
      <c r="B73" s="1062"/>
      <c r="C73" s="1233" t="s">
        <v>66</v>
      </c>
      <c r="D73" s="1233"/>
      <c r="E73" s="1393">
        <v>74583.273334507088</v>
      </c>
      <c r="F73" s="1393">
        <v>58355.207423265078</v>
      </c>
      <c r="G73" s="1393">
        <v>16228.065911241814</v>
      </c>
      <c r="H73" s="1393">
        <v>82013.140444417251</v>
      </c>
      <c r="I73" s="1393">
        <v>61463.452549895861</v>
      </c>
      <c r="J73" s="1393">
        <v>20549.687894521347</v>
      </c>
      <c r="K73" s="1393">
        <v>68917.999999999927</v>
      </c>
      <c r="L73" s="1393">
        <v>47341.299999999952</v>
      </c>
      <c r="M73" s="1393">
        <v>21576.700000000023</v>
      </c>
      <c r="N73" s="1393">
        <v>83706.300000000032</v>
      </c>
      <c r="O73" s="1393">
        <v>63554.099999999919</v>
      </c>
      <c r="P73" s="1393">
        <v>20152.200000000004</v>
      </c>
      <c r="Q73" s="1081"/>
      <c r="R73" s="1075"/>
    </row>
    <row r="74" spans="1:18" s="1067" customFormat="1" ht="10.5" customHeight="1" x14ac:dyDescent="0.2">
      <c r="A74" s="1073"/>
      <c r="B74" s="1062"/>
      <c r="C74" s="1233" t="s">
        <v>76</v>
      </c>
      <c r="D74" s="1233"/>
      <c r="E74" s="1393">
        <v>138392.03902057523</v>
      </c>
      <c r="F74" s="1393">
        <v>99605.511597528312</v>
      </c>
      <c r="G74" s="1393">
        <v>38786.527423046689</v>
      </c>
      <c r="H74" s="1393">
        <v>158683.22670780341</v>
      </c>
      <c r="I74" s="1393">
        <v>126675.7571567144</v>
      </c>
      <c r="J74" s="1393">
        <v>32007.46955108875</v>
      </c>
      <c r="K74" s="1393">
        <v>163048.60000000053</v>
      </c>
      <c r="L74" s="1393">
        <v>123377.60000000002</v>
      </c>
      <c r="M74" s="1393">
        <v>39671.000000000015</v>
      </c>
      <c r="N74" s="1393">
        <v>164234.9000000004</v>
      </c>
      <c r="O74" s="1393">
        <v>122839.49999999972</v>
      </c>
      <c r="P74" s="1393">
        <v>41395.399999999914</v>
      </c>
      <c r="Q74" s="1081"/>
      <c r="R74" s="1075"/>
    </row>
    <row r="75" spans="1:18" s="1067" customFormat="1" ht="10.5" customHeight="1" x14ac:dyDescent="0.2">
      <c r="A75" s="1073"/>
      <c r="B75" s="1062"/>
      <c r="C75" s="1233" t="s">
        <v>519</v>
      </c>
      <c r="D75" s="1233"/>
      <c r="E75" s="1393">
        <v>84213.000000000204</v>
      </c>
      <c r="F75" s="1393">
        <v>65590.000000000087</v>
      </c>
      <c r="G75" s="1393">
        <v>18623.000000000004</v>
      </c>
      <c r="H75" s="1393">
        <v>65265.999999999978</v>
      </c>
      <c r="I75" s="1393">
        <v>49695.999999999971</v>
      </c>
      <c r="J75" s="1393">
        <v>15569.999999999998</v>
      </c>
      <c r="K75" s="1393">
        <v>71198.999999999913</v>
      </c>
      <c r="L75" s="1393">
        <v>57364.000000000051</v>
      </c>
      <c r="M75" s="1393">
        <v>13834.999999999995</v>
      </c>
      <c r="N75" s="1393">
        <v>85160.000000000247</v>
      </c>
      <c r="O75" s="1393">
        <v>65187.000000000102</v>
      </c>
      <c r="P75" s="1393">
        <v>19973</v>
      </c>
      <c r="Q75" s="1081"/>
      <c r="R75" s="1075"/>
    </row>
    <row r="76" spans="1:18" s="1067" customFormat="1" ht="10.5" customHeight="1" x14ac:dyDescent="0.2">
      <c r="A76" s="1073"/>
      <c r="B76" s="1062"/>
      <c r="C76" s="1233" t="s">
        <v>520</v>
      </c>
      <c r="D76" s="1233"/>
      <c r="E76" s="1393">
        <v>88033.999999999898</v>
      </c>
      <c r="F76" s="1393">
        <v>66990.000000000131</v>
      </c>
      <c r="G76" s="1393">
        <v>21043.999999999989</v>
      </c>
      <c r="H76" s="1393">
        <v>94875.999999999869</v>
      </c>
      <c r="I76" s="1393">
        <v>70293.999999999971</v>
      </c>
      <c r="J76" s="1393">
        <v>24581.999999999993</v>
      </c>
      <c r="K76" s="1393">
        <v>98217.000000000262</v>
      </c>
      <c r="L76" s="1393">
        <v>69621.000000000015</v>
      </c>
      <c r="M76" s="1393">
        <v>28595.999999999975</v>
      </c>
      <c r="N76" s="1393">
        <v>99644.000000000131</v>
      </c>
      <c r="O76" s="1393">
        <v>71969.999999999956</v>
      </c>
      <c r="P76" s="1393">
        <v>27674</v>
      </c>
      <c r="Q76" s="1081"/>
      <c r="R76" s="1075"/>
    </row>
    <row r="77" spans="1:18" s="1067" customFormat="1" ht="10.5" customHeight="1" x14ac:dyDescent="0.2">
      <c r="A77" s="1073"/>
      <c r="B77" s="1062"/>
      <c r="C77" s="1233" t="s">
        <v>521</v>
      </c>
      <c r="D77" s="1233"/>
      <c r="E77" s="1393">
        <v>169212.99999999983</v>
      </c>
      <c r="F77" s="1393">
        <v>168316.99999999956</v>
      </c>
      <c r="G77" s="1393">
        <v>896.00000000000011</v>
      </c>
      <c r="H77" s="1393">
        <v>168162.99999999985</v>
      </c>
      <c r="I77" s="1393">
        <v>165833.00000000029</v>
      </c>
      <c r="J77" s="1393">
        <v>2330</v>
      </c>
      <c r="K77" s="1393">
        <v>186747.99999999956</v>
      </c>
      <c r="L77" s="1393">
        <v>184364.00000000044</v>
      </c>
      <c r="M77" s="1393">
        <v>2383.9999999999991</v>
      </c>
      <c r="N77" s="1393">
        <v>153051.00000000015</v>
      </c>
      <c r="O77" s="1393">
        <v>150707.00000000017</v>
      </c>
      <c r="P77" s="1393">
        <v>2343.9999999999995</v>
      </c>
      <c r="Q77" s="1081"/>
      <c r="R77" s="1075"/>
    </row>
    <row r="78" spans="1:18" ht="13.5" customHeight="1" x14ac:dyDescent="0.2">
      <c r="A78" s="132"/>
      <c r="B78" s="152"/>
      <c r="C78" s="1082" t="s">
        <v>501</v>
      </c>
      <c r="D78" s="1398"/>
      <c r="E78" s="145"/>
      <c r="F78" s="145"/>
      <c r="G78" s="145"/>
      <c r="H78" s="1083"/>
      <c r="J78" s="145"/>
      <c r="K78" s="1236" t="s">
        <v>654</v>
      </c>
      <c r="L78" s="1083"/>
      <c r="M78" s="145"/>
      <c r="N78" s="145"/>
      <c r="O78" s="145"/>
      <c r="P78" s="1237"/>
      <c r="Q78" s="419"/>
      <c r="R78" s="1084"/>
    </row>
    <row r="79" spans="1:18" x14ac:dyDescent="0.2">
      <c r="A79" s="130"/>
      <c r="B79" s="132"/>
      <c r="C79" s="132"/>
      <c r="D79" s="132"/>
      <c r="E79" s="132"/>
      <c r="F79" s="132"/>
      <c r="G79" s="132"/>
      <c r="H79" s="132"/>
      <c r="I79" s="132"/>
      <c r="J79" s="132"/>
      <c r="K79" s="132"/>
      <c r="L79" s="132"/>
      <c r="M79" s="1589">
        <v>43435</v>
      </c>
      <c r="N79" s="1589"/>
      <c r="O79" s="1589"/>
      <c r="P79" s="1589"/>
      <c r="Q79" s="245">
        <v>17</v>
      </c>
      <c r="R79" s="1085"/>
    </row>
  </sheetData>
  <mergeCells count="12">
    <mergeCell ref="C7:D7"/>
    <mergeCell ref="C8:D8"/>
    <mergeCell ref="C32:D32"/>
    <mergeCell ref="C56:D56"/>
    <mergeCell ref="M79:P79"/>
    <mergeCell ref="B1:H1"/>
    <mergeCell ref="B2:D2"/>
    <mergeCell ref="K2:O2"/>
    <mergeCell ref="E6:G6"/>
    <mergeCell ref="H6:J6"/>
    <mergeCell ref="K6:M6"/>
    <mergeCell ref="N6:P6"/>
  </mergeCells>
  <printOptions horizontalCentered="1"/>
  <pageMargins left="0.15748031496062992" right="0.15748031496062992" top="0.19685039370078741" bottom="0.19685039370078741" header="0.31496062992125984" footer="0"/>
  <pageSetup paperSize="9" orientation="portrait" verticalDpi="1200"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pageSetUpPr fitToPage="1"/>
  </sheetPr>
  <dimension ref="A1:AO69"/>
  <sheetViews>
    <sheetView showGridLines="0" zoomScaleNormal="100" workbookViewId="0"/>
  </sheetViews>
  <sheetFormatPr defaultRowHeight="12.75" x14ac:dyDescent="0.2"/>
  <cols>
    <col min="1" max="1" width="1" style="375" customWidth="1"/>
    <col min="2" max="2" width="2.5703125" style="375" customWidth="1"/>
    <col min="3" max="3" width="2" style="375" customWidth="1"/>
    <col min="4" max="4" width="14" style="375" customWidth="1"/>
    <col min="5" max="10" width="7" style="375" customWidth="1"/>
    <col min="11" max="11" width="8.140625" style="375" customWidth="1"/>
    <col min="12" max="12" width="28.42578125" style="375" customWidth="1"/>
    <col min="13" max="13" width="2.5703125" style="375" customWidth="1"/>
    <col min="14" max="14" width="1" style="375" customWidth="1"/>
    <col min="15" max="29" width="9.140625" style="375"/>
    <col min="30" max="30" width="15.140625" style="375" customWidth="1"/>
    <col min="31" max="34" width="6.42578125" style="375" customWidth="1"/>
    <col min="35" max="36" width="2.140625" style="375" customWidth="1"/>
    <col min="37" max="38" width="6.42578125" style="375" customWidth="1"/>
    <col min="39" max="39" width="15.140625" style="375" customWidth="1"/>
    <col min="40" max="41" width="6.42578125" style="375" customWidth="1"/>
    <col min="42" max="16384" width="9.140625" style="375"/>
  </cols>
  <sheetData>
    <row r="1" spans="1:41" ht="13.5" customHeight="1" x14ac:dyDescent="0.2">
      <c r="A1" s="370"/>
      <c r="B1" s="374"/>
      <c r="C1" s="374"/>
      <c r="D1" s="374"/>
      <c r="E1" s="374"/>
      <c r="F1" s="371"/>
      <c r="G1" s="371"/>
      <c r="H1" s="371"/>
      <c r="I1" s="371"/>
      <c r="J1" s="371"/>
      <c r="K1" s="371"/>
      <c r="L1" s="1628" t="s">
        <v>325</v>
      </c>
      <c r="M1" s="1628"/>
      <c r="N1" s="370"/>
    </row>
    <row r="2" spans="1:41" ht="6" customHeight="1" x14ac:dyDescent="0.2">
      <c r="A2" s="370"/>
      <c r="B2" s="1629"/>
      <c r="C2" s="1630"/>
      <c r="D2" s="1630"/>
      <c r="E2" s="487"/>
      <c r="F2" s="487"/>
      <c r="G2" s="487"/>
      <c r="H2" s="487"/>
      <c r="I2" s="487"/>
      <c r="J2" s="487"/>
      <c r="K2" s="487"/>
      <c r="L2" s="421"/>
      <c r="M2" s="380"/>
      <c r="N2" s="370"/>
      <c r="O2" s="432"/>
      <c r="P2" s="432"/>
      <c r="Q2" s="432"/>
      <c r="R2" s="432"/>
      <c r="S2" s="432"/>
      <c r="T2" s="432"/>
      <c r="U2" s="432"/>
      <c r="V2" s="432"/>
      <c r="W2" s="432"/>
      <c r="X2" s="432"/>
      <c r="Y2" s="432"/>
      <c r="Z2" s="432"/>
      <c r="AA2" s="432"/>
      <c r="AB2" s="432"/>
      <c r="AC2" s="432"/>
      <c r="AD2" s="432"/>
      <c r="AE2" s="432"/>
      <c r="AF2" s="432"/>
      <c r="AG2" s="432"/>
      <c r="AH2" s="432"/>
      <c r="AI2" s="432"/>
      <c r="AJ2" s="432"/>
      <c r="AK2" s="432"/>
      <c r="AL2" s="432"/>
      <c r="AM2" s="432"/>
      <c r="AN2" s="432"/>
      <c r="AO2" s="432"/>
    </row>
    <row r="3" spans="1:41" ht="11.25" customHeight="1" thickBot="1" x14ac:dyDescent="0.25">
      <c r="A3" s="370"/>
      <c r="B3" s="433"/>
      <c r="C3" s="380"/>
      <c r="D3" s="380"/>
      <c r="E3" s="380"/>
      <c r="F3" s="380"/>
      <c r="G3" s="380"/>
      <c r="H3" s="380"/>
      <c r="I3" s="380"/>
      <c r="J3" s="380"/>
      <c r="K3" s="380"/>
      <c r="L3" s="536" t="s">
        <v>72</v>
      </c>
      <c r="M3" s="380"/>
      <c r="N3" s="370"/>
      <c r="O3" s="432"/>
      <c r="P3" s="432"/>
      <c r="Q3" s="432"/>
      <c r="R3" s="432"/>
      <c r="S3" s="432"/>
      <c r="T3" s="432"/>
      <c r="U3" s="432"/>
      <c r="V3" s="432"/>
      <c r="W3" s="432"/>
      <c r="X3" s="432"/>
      <c r="Y3" s="432"/>
      <c r="Z3" s="432"/>
      <c r="AA3" s="432"/>
      <c r="AB3" s="432"/>
      <c r="AC3" s="432"/>
      <c r="AD3" s="432"/>
      <c r="AE3" s="432"/>
      <c r="AF3" s="432"/>
      <c r="AG3" s="432"/>
      <c r="AH3" s="432"/>
      <c r="AI3" s="432"/>
      <c r="AJ3" s="432"/>
      <c r="AK3" s="432"/>
      <c r="AL3" s="432"/>
      <c r="AM3" s="432"/>
      <c r="AN3" s="432"/>
      <c r="AO3" s="432"/>
    </row>
    <row r="4" spans="1:41" s="384" customFormat="1" ht="13.5" customHeight="1" thickBot="1" x14ac:dyDescent="0.25">
      <c r="A4" s="382"/>
      <c r="B4" s="531"/>
      <c r="C4" s="1631" t="s">
        <v>131</v>
      </c>
      <c r="D4" s="1632"/>
      <c r="E4" s="1632"/>
      <c r="F4" s="1632"/>
      <c r="G4" s="1632"/>
      <c r="H4" s="1632"/>
      <c r="I4" s="1632"/>
      <c r="J4" s="1632"/>
      <c r="K4" s="1632"/>
      <c r="L4" s="1633"/>
      <c r="M4" s="380"/>
      <c r="N4" s="382"/>
      <c r="O4" s="586"/>
      <c r="P4" s="586"/>
      <c r="Q4" s="586"/>
      <c r="R4" s="586"/>
      <c r="S4" s="586"/>
      <c r="T4" s="586"/>
      <c r="U4" s="586"/>
      <c r="V4" s="586"/>
      <c r="W4" s="586"/>
      <c r="X4" s="586"/>
      <c r="Y4" s="586"/>
      <c r="Z4" s="586"/>
      <c r="AA4" s="586"/>
      <c r="AB4" s="586"/>
      <c r="AC4" s="1406"/>
      <c r="AD4" s="1406"/>
      <c r="AE4" s="1406"/>
      <c r="AF4" s="1406"/>
      <c r="AG4" s="1406"/>
      <c r="AH4" s="1406"/>
      <c r="AI4" s="1406"/>
      <c r="AJ4" s="1406"/>
      <c r="AK4" s="1406"/>
      <c r="AL4" s="1406"/>
      <c r="AM4" s="1406"/>
      <c r="AN4" s="1406"/>
      <c r="AO4" s="1406"/>
    </row>
    <row r="5" spans="1:41" s="674" customFormat="1" x14ac:dyDescent="0.2">
      <c r="B5" s="675"/>
      <c r="C5" s="1594" t="s">
        <v>132</v>
      </c>
      <c r="D5" s="1594"/>
      <c r="E5" s="540"/>
      <c r="F5" s="470"/>
      <c r="G5" s="470"/>
      <c r="H5" s="470"/>
      <c r="I5" s="470"/>
      <c r="J5" s="470"/>
      <c r="K5" s="470"/>
      <c r="L5" s="422"/>
      <c r="M5" s="422"/>
      <c r="N5" s="677"/>
      <c r="O5" s="676"/>
      <c r="P5" s="676"/>
      <c r="Q5" s="676"/>
      <c r="R5" s="676"/>
      <c r="S5" s="676"/>
      <c r="T5" s="676"/>
      <c r="U5" s="676"/>
      <c r="V5" s="676"/>
      <c r="W5" s="676"/>
      <c r="X5" s="676"/>
      <c r="Y5" s="676"/>
      <c r="Z5" s="676"/>
      <c r="AA5" s="676"/>
      <c r="AB5" s="676"/>
      <c r="AC5" s="1406"/>
      <c r="AD5" s="1406"/>
      <c r="AE5" s="1406"/>
      <c r="AF5" s="1406"/>
      <c r="AG5" s="1406"/>
      <c r="AH5" s="1406"/>
      <c r="AI5" s="1406"/>
      <c r="AJ5" s="1406"/>
      <c r="AK5" s="1406"/>
      <c r="AL5" s="1406"/>
      <c r="AM5" s="1406"/>
      <c r="AN5" s="1407"/>
      <c r="AO5" s="1406"/>
    </row>
    <row r="6" spans="1:41" ht="13.5" customHeight="1" x14ac:dyDescent="0.2">
      <c r="A6" s="370"/>
      <c r="B6" s="433"/>
      <c r="C6" s="1594"/>
      <c r="D6" s="1594"/>
      <c r="E6" s="1636">
        <v>2018</v>
      </c>
      <c r="F6" s="1636"/>
      <c r="G6" s="1636"/>
      <c r="H6" s="1636"/>
      <c r="I6" s="1636"/>
      <c r="J6" s="1636"/>
      <c r="K6" s="1634" t="s">
        <v>705</v>
      </c>
      <c r="L6" s="470"/>
      <c r="M6" s="422"/>
      <c r="N6" s="535"/>
      <c r="O6" s="432"/>
      <c r="P6" s="432"/>
      <c r="Q6" s="432"/>
      <c r="R6" s="432"/>
      <c r="S6" s="432"/>
      <c r="T6" s="432"/>
      <c r="U6" s="432"/>
      <c r="V6" s="432"/>
      <c r="W6" s="432"/>
      <c r="X6" s="432"/>
      <c r="Y6" s="432"/>
      <c r="Z6" s="432"/>
      <c r="AA6" s="432"/>
      <c r="AB6" s="432"/>
      <c r="AC6" s="1405"/>
      <c r="AD6" s="1405"/>
      <c r="AE6" s="1405" t="s">
        <v>338</v>
      </c>
      <c r="AF6" s="1405"/>
      <c r="AG6" s="1405" t="s">
        <v>339</v>
      </c>
      <c r="AH6" s="1405"/>
      <c r="AI6" s="1405"/>
      <c r="AJ6" s="1405"/>
      <c r="AK6" s="1405"/>
      <c r="AL6" s="1405"/>
      <c r="AM6" s="1405"/>
      <c r="AN6" s="1406" t="str">
        <f>VLOOKUP(AI8,AJ8:AK9,2,FALSE)</f>
        <v>beneficiário</v>
      </c>
      <c r="AO6" s="1405"/>
    </row>
    <row r="7" spans="1:41" ht="14.25" customHeight="1" x14ac:dyDescent="0.2">
      <c r="A7" s="370"/>
      <c r="B7" s="433"/>
      <c r="C7" s="410"/>
      <c r="D7" s="410"/>
      <c r="E7" s="1038" t="s">
        <v>99</v>
      </c>
      <c r="F7" s="937" t="s">
        <v>98</v>
      </c>
      <c r="G7" s="937" t="s">
        <v>97</v>
      </c>
      <c r="H7" s="937" t="s">
        <v>96</v>
      </c>
      <c r="I7" s="937" t="s">
        <v>95</v>
      </c>
      <c r="J7" s="937" t="s">
        <v>94</v>
      </c>
      <c r="K7" s="1635" t="e">
        <v>#REF!</v>
      </c>
      <c r="L7" s="422"/>
      <c r="M7" s="468"/>
      <c r="N7" s="535"/>
      <c r="O7" s="432"/>
      <c r="P7" s="432"/>
      <c r="Q7" s="432"/>
      <c r="R7" s="432"/>
      <c r="S7" s="432"/>
      <c r="T7" s="432"/>
      <c r="U7" s="432"/>
      <c r="V7" s="432"/>
      <c r="W7" s="432"/>
      <c r="X7" s="432"/>
      <c r="Y7" s="432"/>
      <c r="Z7" s="432"/>
      <c r="AA7" s="432"/>
      <c r="AB7" s="432"/>
      <c r="AC7" s="1405"/>
      <c r="AD7" s="1405"/>
      <c r="AE7" s="1408" t="s">
        <v>340</v>
      </c>
      <c r="AF7" s="1405" t="s">
        <v>67</v>
      </c>
      <c r="AG7" s="1408" t="s">
        <v>340</v>
      </c>
      <c r="AH7" s="1405" t="s">
        <v>67</v>
      </c>
      <c r="AI7" s="1409"/>
      <c r="AJ7" s="1405"/>
      <c r="AK7" s="1405"/>
      <c r="AL7" s="1405"/>
      <c r="AM7" s="1405"/>
      <c r="AN7" s="1408" t="s">
        <v>340</v>
      </c>
      <c r="AO7" s="1405" t="s">
        <v>67</v>
      </c>
    </row>
    <row r="8" spans="1:41" s="629" customFormat="1" x14ac:dyDescent="0.2">
      <c r="A8" s="625"/>
      <c r="B8" s="626"/>
      <c r="C8" s="627" t="s">
        <v>67</v>
      </c>
      <c r="D8" s="628"/>
      <c r="E8" s="349">
        <v>102128</v>
      </c>
      <c r="F8" s="349">
        <v>101758</v>
      </c>
      <c r="G8" s="349">
        <v>101615</v>
      </c>
      <c r="H8" s="349">
        <v>101905</v>
      </c>
      <c r="I8" s="349">
        <v>101248</v>
      </c>
      <c r="J8" s="349">
        <v>100957</v>
      </c>
      <c r="K8" s="680">
        <v>257.91324051862603</v>
      </c>
      <c r="L8" s="630"/>
      <c r="M8" s="631"/>
      <c r="N8" s="625"/>
      <c r="O8" s="712"/>
      <c r="P8" s="711"/>
      <c r="Q8" s="712"/>
      <c r="R8" s="712"/>
      <c r="S8" s="632"/>
      <c r="T8" s="632"/>
      <c r="U8" s="632"/>
      <c r="V8" s="632"/>
      <c r="W8" s="632"/>
      <c r="X8" s="632"/>
      <c r="Y8" s="632"/>
      <c r="Z8" s="632"/>
      <c r="AA8" s="632"/>
      <c r="AB8" s="632"/>
      <c r="AC8" s="1406"/>
      <c r="AD8" s="1406" t="str">
        <f>+C9</f>
        <v>Aveiro</v>
      </c>
      <c r="AE8" s="1410">
        <f>+K9</f>
        <v>257.64558335042</v>
      </c>
      <c r="AF8" s="1410">
        <f>+$K$8</f>
        <v>257.91324051862603</v>
      </c>
      <c r="AG8" s="1410">
        <f>+K46</f>
        <v>123.87002267350201</v>
      </c>
      <c r="AH8" s="1410">
        <f t="shared" ref="AH8:AH27" si="0">+$K$45</f>
        <v>115.19116117321499</v>
      </c>
      <c r="AI8" s="1406">
        <v>2</v>
      </c>
      <c r="AJ8" s="1406">
        <v>1</v>
      </c>
      <c r="AK8" s="1406" t="s">
        <v>338</v>
      </c>
      <c r="AL8" s="1406"/>
      <c r="AM8" s="1406" t="str">
        <f>+AD8</f>
        <v>Aveiro</v>
      </c>
      <c r="AN8" s="1411">
        <f>INDEX($AD$7:$AH$27,MATCH($AM8,$AD$7:$AD$27,0),MATCH(AN$7,$AD$7:$AH$7,0)+2*($AI$8-1))</f>
        <v>123.87002267350201</v>
      </c>
      <c r="AO8" s="1411">
        <f>INDEX($AD$7:$AH$27,MATCH($AM8,$AD$7:$AD$27,0),MATCH(AO$7,$AD$7:$AH$7,0)+2*($AI$8-1))</f>
        <v>115.19116117321499</v>
      </c>
    </row>
    <row r="9" spans="1:41" x14ac:dyDescent="0.2">
      <c r="A9" s="370"/>
      <c r="B9" s="433"/>
      <c r="C9" s="94" t="s">
        <v>61</v>
      </c>
      <c r="D9" s="378"/>
      <c r="E9" s="316">
        <v>5077</v>
      </c>
      <c r="F9" s="316">
        <v>5054</v>
      </c>
      <c r="G9" s="316">
        <v>5064</v>
      </c>
      <c r="H9" s="316">
        <v>4933</v>
      </c>
      <c r="I9" s="316">
        <v>4911</v>
      </c>
      <c r="J9" s="316">
        <v>4877</v>
      </c>
      <c r="K9" s="681">
        <v>257.64558335042</v>
      </c>
      <c r="L9" s="422"/>
      <c r="M9" s="468"/>
      <c r="N9" s="370"/>
      <c r="O9" s="432"/>
      <c r="P9" s="432"/>
      <c r="Q9" s="432"/>
      <c r="R9" s="432"/>
      <c r="S9" s="432"/>
      <c r="T9" s="432"/>
      <c r="U9" s="432"/>
      <c r="V9" s="432"/>
      <c r="W9" s="432"/>
      <c r="X9" s="432"/>
      <c r="Y9" s="432"/>
      <c r="Z9" s="432"/>
      <c r="AA9" s="432"/>
      <c r="AB9" s="432"/>
      <c r="AC9" s="1405"/>
      <c r="AD9" s="1406" t="str">
        <f t="shared" ref="AD9:AD26" si="1">+C10</f>
        <v>Beja</v>
      </c>
      <c r="AE9" s="1410">
        <f t="shared" ref="AE9:AE26" si="2">+K10</f>
        <v>325.275229303157</v>
      </c>
      <c r="AF9" s="1410">
        <f t="shared" ref="AF9:AF27" si="3">+$K$8</f>
        <v>257.91324051862603</v>
      </c>
      <c r="AG9" s="1410">
        <f t="shared" ref="AG9:AG26" si="4">+K47</f>
        <v>115.41359044801401</v>
      </c>
      <c r="AH9" s="1410">
        <f t="shared" si="0"/>
        <v>115.19116117321499</v>
      </c>
      <c r="AI9" s="1405"/>
      <c r="AJ9" s="1405">
        <v>2</v>
      </c>
      <c r="AK9" s="1405" t="s">
        <v>339</v>
      </c>
      <c r="AL9" s="1405"/>
      <c r="AM9" s="1406" t="str">
        <f t="shared" ref="AM9:AM27" si="5">+AD9</f>
        <v>Beja</v>
      </c>
      <c r="AN9" s="1411">
        <f t="shared" ref="AN9:AO27" si="6">INDEX($AD$7:$AH$27,MATCH($AM9,$AD$7:$AD$27,0),MATCH(AN$7,$AD$7:$AH$7,0)+2*($AI$8-1))</f>
        <v>115.41359044801401</v>
      </c>
      <c r="AO9" s="1411">
        <f t="shared" si="6"/>
        <v>115.19116117321499</v>
      </c>
    </row>
    <row r="10" spans="1:41" x14ac:dyDescent="0.2">
      <c r="A10" s="370"/>
      <c r="B10" s="433"/>
      <c r="C10" s="94" t="s">
        <v>54</v>
      </c>
      <c r="D10" s="378"/>
      <c r="E10" s="316">
        <v>1720</v>
      </c>
      <c r="F10" s="316">
        <v>1724</v>
      </c>
      <c r="G10" s="316">
        <v>1714</v>
      </c>
      <c r="H10" s="316">
        <v>1701</v>
      </c>
      <c r="I10" s="316">
        <v>1675</v>
      </c>
      <c r="J10" s="316">
        <v>1680</v>
      </c>
      <c r="K10" s="681">
        <v>325.275229303157</v>
      </c>
      <c r="L10" s="422"/>
      <c r="M10" s="468"/>
      <c r="N10" s="370"/>
      <c r="O10" s="432"/>
      <c r="P10" s="432"/>
      <c r="Q10" s="432"/>
      <c r="R10" s="432"/>
      <c r="S10" s="432"/>
      <c r="T10" s="432"/>
      <c r="U10" s="432"/>
      <c r="V10" s="432"/>
      <c r="W10" s="432"/>
      <c r="X10" s="432"/>
      <c r="Y10" s="432"/>
      <c r="Z10" s="432"/>
      <c r="AA10" s="432"/>
      <c r="AB10" s="432"/>
      <c r="AC10" s="1405"/>
      <c r="AD10" s="1406" t="str">
        <f t="shared" si="1"/>
        <v>Braga</v>
      </c>
      <c r="AE10" s="1410">
        <f t="shared" si="2"/>
        <v>250.168650435828</v>
      </c>
      <c r="AF10" s="1410">
        <f t="shared" si="3"/>
        <v>257.91324051862603</v>
      </c>
      <c r="AG10" s="1410">
        <f t="shared" si="4"/>
        <v>121.77192392099499</v>
      </c>
      <c r="AH10" s="1410">
        <f t="shared" si="0"/>
        <v>115.19116117321499</v>
      </c>
      <c r="AI10" s="1405"/>
      <c r="AJ10" s="1405"/>
      <c r="AK10" s="1405"/>
      <c r="AL10" s="1405"/>
      <c r="AM10" s="1406" t="str">
        <f t="shared" si="5"/>
        <v>Braga</v>
      </c>
      <c r="AN10" s="1411">
        <f t="shared" si="6"/>
        <v>121.77192392099499</v>
      </c>
      <c r="AO10" s="1411">
        <f t="shared" si="6"/>
        <v>115.19116117321499</v>
      </c>
    </row>
    <row r="11" spans="1:41" x14ac:dyDescent="0.2">
      <c r="A11" s="370"/>
      <c r="B11" s="433"/>
      <c r="C11" s="94" t="s">
        <v>63</v>
      </c>
      <c r="D11" s="378"/>
      <c r="E11" s="316">
        <v>3323</v>
      </c>
      <c r="F11" s="316">
        <v>3317</v>
      </c>
      <c r="G11" s="316">
        <v>3298</v>
      </c>
      <c r="H11" s="316">
        <v>3341</v>
      </c>
      <c r="I11" s="316">
        <v>3329</v>
      </c>
      <c r="J11" s="316">
        <v>3333</v>
      </c>
      <c r="K11" s="681">
        <v>250.168650435828</v>
      </c>
      <c r="L11" s="422"/>
      <c r="M11" s="468"/>
      <c r="N11" s="370"/>
      <c r="O11" s="432"/>
      <c r="P11" s="432"/>
      <c r="Q11" s="432"/>
      <c r="R11" s="432"/>
      <c r="S11" s="432"/>
      <c r="T11" s="432"/>
      <c r="U11" s="432"/>
      <c r="V11" s="432"/>
      <c r="W11" s="432"/>
      <c r="X11" s="432"/>
      <c r="Y11" s="432"/>
      <c r="Z11" s="432"/>
      <c r="AA11" s="432"/>
      <c r="AB11" s="432"/>
      <c r="AC11" s="1405"/>
      <c r="AD11" s="1406" t="str">
        <f t="shared" si="1"/>
        <v>Bragança</v>
      </c>
      <c r="AE11" s="1410">
        <f t="shared" si="2"/>
        <v>278.70022157996101</v>
      </c>
      <c r="AF11" s="1410">
        <f t="shared" si="3"/>
        <v>257.91324051862603</v>
      </c>
      <c r="AG11" s="1410">
        <f t="shared" si="4"/>
        <v>119.19688092295</v>
      </c>
      <c r="AH11" s="1410">
        <f t="shared" si="0"/>
        <v>115.19116117321499</v>
      </c>
      <c r="AI11" s="1405"/>
      <c r="AJ11" s="1405"/>
      <c r="AK11" s="1405"/>
      <c r="AL11" s="1405"/>
      <c r="AM11" s="1406" t="str">
        <f t="shared" si="5"/>
        <v>Bragança</v>
      </c>
      <c r="AN11" s="1411">
        <f t="shared" si="6"/>
        <v>119.19688092295</v>
      </c>
      <c r="AO11" s="1411">
        <f t="shared" si="6"/>
        <v>115.19116117321499</v>
      </c>
    </row>
    <row r="12" spans="1:41" x14ac:dyDescent="0.2">
      <c r="A12" s="370"/>
      <c r="B12" s="433"/>
      <c r="C12" s="94" t="s">
        <v>65</v>
      </c>
      <c r="D12" s="378"/>
      <c r="E12" s="316">
        <v>1012</v>
      </c>
      <c r="F12" s="316">
        <v>1006</v>
      </c>
      <c r="G12" s="316">
        <v>1009</v>
      </c>
      <c r="H12" s="316">
        <v>1022</v>
      </c>
      <c r="I12" s="316">
        <v>1017</v>
      </c>
      <c r="J12" s="316">
        <v>1038</v>
      </c>
      <c r="K12" s="681">
        <v>278.70022157996101</v>
      </c>
      <c r="L12" s="422"/>
      <c r="M12" s="468"/>
      <c r="N12" s="370"/>
      <c r="AC12" s="1409"/>
      <c r="AD12" s="1406" t="str">
        <f t="shared" si="1"/>
        <v>Castelo Branco</v>
      </c>
      <c r="AE12" s="1410">
        <f t="shared" si="2"/>
        <v>255.073791411043</v>
      </c>
      <c r="AF12" s="1410">
        <f t="shared" si="3"/>
        <v>257.91324051862603</v>
      </c>
      <c r="AG12" s="1410">
        <f t="shared" si="4"/>
        <v>116.13694972067</v>
      </c>
      <c r="AH12" s="1410">
        <f t="shared" si="0"/>
        <v>115.19116117321499</v>
      </c>
      <c r="AI12" s="1409"/>
      <c r="AJ12" s="1409"/>
      <c r="AK12" s="1409"/>
      <c r="AL12" s="1409"/>
      <c r="AM12" s="1406" t="str">
        <f t="shared" si="5"/>
        <v>Castelo Branco</v>
      </c>
      <c r="AN12" s="1411">
        <f t="shared" si="6"/>
        <v>116.13694972067</v>
      </c>
      <c r="AO12" s="1411">
        <f t="shared" si="6"/>
        <v>115.19116117321499</v>
      </c>
    </row>
    <row r="13" spans="1:41" x14ac:dyDescent="0.2">
      <c r="A13" s="370"/>
      <c r="B13" s="433"/>
      <c r="C13" s="94" t="s">
        <v>74</v>
      </c>
      <c r="D13" s="378"/>
      <c r="E13" s="316">
        <v>1686</v>
      </c>
      <c r="F13" s="316">
        <v>1652</v>
      </c>
      <c r="G13" s="316">
        <v>1650</v>
      </c>
      <c r="H13" s="316">
        <v>1653</v>
      </c>
      <c r="I13" s="316">
        <v>1637</v>
      </c>
      <c r="J13" s="316">
        <v>1633</v>
      </c>
      <c r="K13" s="681">
        <v>255.073791411043</v>
      </c>
      <c r="L13" s="422"/>
      <c r="M13" s="468"/>
      <c r="N13" s="370"/>
      <c r="AC13" s="1409"/>
      <c r="AD13" s="1406" t="str">
        <f t="shared" si="1"/>
        <v>Coimbra</v>
      </c>
      <c r="AE13" s="1410">
        <f t="shared" si="2"/>
        <v>227.61187409760299</v>
      </c>
      <c r="AF13" s="1410">
        <f t="shared" si="3"/>
        <v>257.91324051862603</v>
      </c>
      <c r="AG13" s="1410">
        <f t="shared" si="4"/>
        <v>127.275943807525</v>
      </c>
      <c r="AH13" s="1410">
        <f t="shared" si="0"/>
        <v>115.19116117321499</v>
      </c>
      <c r="AI13" s="1409"/>
      <c r="AJ13" s="1409"/>
      <c r="AK13" s="1409"/>
      <c r="AL13" s="1409"/>
      <c r="AM13" s="1406" t="str">
        <f t="shared" si="5"/>
        <v>Coimbra</v>
      </c>
      <c r="AN13" s="1411">
        <f t="shared" si="6"/>
        <v>127.275943807525</v>
      </c>
      <c r="AO13" s="1411">
        <f t="shared" si="6"/>
        <v>115.19116117321499</v>
      </c>
    </row>
    <row r="14" spans="1:41" x14ac:dyDescent="0.2">
      <c r="A14" s="370"/>
      <c r="B14" s="433"/>
      <c r="C14" s="94" t="s">
        <v>60</v>
      </c>
      <c r="D14" s="378"/>
      <c r="E14" s="316">
        <v>3621</v>
      </c>
      <c r="F14" s="316">
        <v>3557</v>
      </c>
      <c r="G14" s="316">
        <v>3586</v>
      </c>
      <c r="H14" s="316">
        <v>3562</v>
      </c>
      <c r="I14" s="316">
        <v>3514</v>
      </c>
      <c r="J14" s="316">
        <v>3464</v>
      </c>
      <c r="K14" s="681">
        <v>227.61187409760299</v>
      </c>
      <c r="L14" s="422"/>
      <c r="M14" s="468"/>
      <c r="N14" s="370"/>
      <c r="AC14" s="1409"/>
      <c r="AD14" s="1406" t="str">
        <f t="shared" si="1"/>
        <v>Évora</v>
      </c>
      <c r="AE14" s="1410">
        <f t="shared" si="2"/>
        <v>277.015223654284</v>
      </c>
      <c r="AF14" s="1410">
        <f t="shared" si="3"/>
        <v>257.91324051862603</v>
      </c>
      <c r="AG14" s="1410">
        <f t="shared" si="4"/>
        <v>110.521197822142</v>
      </c>
      <c r="AH14" s="1410">
        <f t="shared" si="0"/>
        <v>115.19116117321499</v>
      </c>
      <c r="AI14" s="1409"/>
      <c r="AJ14" s="1409"/>
      <c r="AK14" s="1409"/>
      <c r="AL14" s="1409"/>
      <c r="AM14" s="1406" t="str">
        <f t="shared" si="5"/>
        <v>Évora</v>
      </c>
      <c r="AN14" s="1411">
        <f t="shared" si="6"/>
        <v>110.521197822142</v>
      </c>
      <c r="AO14" s="1411">
        <f t="shared" si="6"/>
        <v>115.19116117321499</v>
      </c>
    </row>
    <row r="15" spans="1:41" x14ac:dyDescent="0.2">
      <c r="A15" s="370"/>
      <c r="B15" s="433"/>
      <c r="C15" s="94" t="s">
        <v>55</v>
      </c>
      <c r="D15" s="378"/>
      <c r="E15" s="316">
        <v>1391</v>
      </c>
      <c r="F15" s="316">
        <v>1391</v>
      </c>
      <c r="G15" s="316">
        <v>1378</v>
      </c>
      <c r="H15" s="316">
        <v>1346</v>
      </c>
      <c r="I15" s="316">
        <v>1321</v>
      </c>
      <c r="J15" s="316">
        <v>1321</v>
      </c>
      <c r="K15" s="681">
        <v>277.015223654284</v>
      </c>
      <c r="L15" s="422"/>
      <c r="M15" s="468"/>
      <c r="N15" s="370"/>
      <c r="AC15" s="1409"/>
      <c r="AD15" s="1406" t="str">
        <f t="shared" si="1"/>
        <v>Faro</v>
      </c>
      <c r="AE15" s="1410">
        <f t="shared" si="2"/>
        <v>270.28527498063499</v>
      </c>
      <c r="AF15" s="1410">
        <f t="shared" si="3"/>
        <v>257.91324051862603</v>
      </c>
      <c r="AG15" s="1410">
        <f t="shared" si="4"/>
        <v>122.305744830004</v>
      </c>
      <c r="AH15" s="1410">
        <f t="shared" si="0"/>
        <v>115.19116117321499</v>
      </c>
      <c r="AI15" s="1409"/>
      <c r="AJ15" s="1409"/>
      <c r="AK15" s="1409"/>
      <c r="AL15" s="1409"/>
      <c r="AM15" s="1406" t="str">
        <f t="shared" si="5"/>
        <v>Faro</v>
      </c>
      <c r="AN15" s="1411">
        <f t="shared" si="6"/>
        <v>122.305744830004</v>
      </c>
      <c r="AO15" s="1411">
        <f t="shared" si="6"/>
        <v>115.19116117321499</v>
      </c>
    </row>
    <row r="16" spans="1:41" x14ac:dyDescent="0.2">
      <c r="A16" s="370"/>
      <c r="B16" s="433"/>
      <c r="C16" s="94" t="s">
        <v>73</v>
      </c>
      <c r="D16" s="378"/>
      <c r="E16" s="316">
        <v>2695</v>
      </c>
      <c r="F16" s="316">
        <v>2634</v>
      </c>
      <c r="G16" s="316">
        <v>2623</v>
      </c>
      <c r="H16" s="316">
        <v>2619</v>
      </c>
      <c r="I16" s="316">
        <v>2582</v>
      </c>
      <c r="J16" s="316">
        <v>2582</v>
      </c>
      <c r="K16" s="681">
        <v>270.28527498063499</v>
      </c>
      <c r="L16" s="422"/>
      <c r="M16" s="468"/>
      <c r="N16" s="370"/>
      <c r="AC16" s="1409"/>
      <c r="AD16" s="1406" t="str">
        <f t="shared" si="1"/>
        <v>Guarda</v>
      </c>
      <c r="AE16" s="1410">
        <f t="shared" si="2"/>
        <v>263.76705930138098</v>
      </c>
      <c r="AF16" s="1410">
        <f t="shared" si="3"/>
        <v>257.91324051862603</v>
      </c>
      <c r="AG16" s="1410">
        <f t="shared" si="4"/>
        <v>115.880531763026</v>
      </c>
      <c r="AH16" s="1410">
        <f t="shared" si="0"/>
        <v>115.19116117321499</v>
      </c>
      <c r="AI16" s="1409"/>
      <c r="AJ16" s="1409"/>
      <c r="AK16" s="1409"/>
      <c r="AL16" s="1409"/>
      <c r="AM16" s="1406" t="str">
        <f t="shared" si="5"/>
        <v>Guarda</v>
      </c>
      <c r="AN16" s="1411">
        <f t="shared" si="6"/>
        <v>115.880531763026</v>
      </c>
      <c r="AO16" s="1411">
        <f t="shared" si="6"/>
        <v>115.19116117321499</v>
      </c>
    </row>
    <row r="17" spans="1:41" x14ac:dyDescent="0.2">
      <c r="A17" s="370"/>
      <c r="B17" s="433"/>
      <c r="C17" s="94" t="s">
        <v>75</v>
      </c>
      <c r="D17" s="378"/>
      <c r="E17" s="316">
        <v>1305</v>
      </c>
      <c r="F17" s="316">
        <v>1269</v>
      </c>
      <c r="G17" s="316">
        <v>1290</v>
      </c>
      <c r="H17" s="316">
        <v>1279</v>
      </c>
      <c r="I17" s="316">
        <v>1232</v>
      </c>
      <c r="J17" s="316">
        <v>1232</v>
      </c>
      <c r="K17" s="681">
        <v>263.76705930138098</v>
      </c>
      <c r="L17" s="422"/>
      <c r="M17" s="468"/>
      <c r="N17" s="370"/>
      <c r="AC17" s="1409"/>
      <c r="AD17" s="1406" t="str">
        <f t="shared" si="1"/>
        <v>Leiria</v>
      </c>
      <c r="AE17" s="1410">
        <f t="shared" si="2"/>
        <v>249.78526977475099</v>
      </c>
      <c r="AF17" s="1410">
        <f t="shared" si="3"/>
        <v>257.91324051862603</v>
      </c>
      <c r="AG17" s="1410">
        <f t="shared" si="4"/>
        <v>120.688453556062</v>
      </c>
      <c r="AH17" s="1410">
        <f t="shared" si="0"/>
        <v>115.19116117321499</v>
      </c>
      <c r="AI17" s="1409"/>
      <c r="AJ17" s="1409"/>
      <c r="AK17" s="1409"/>
      <c r="AL17" s="1409"/>
      <c r="AM17" s="1406" t="str">
        <f t="shared" si="5"/>
        <v>Leiria</v>
      </c>
      <c r="AN17" s="1411">
        <f t="shared" si="6"/>
        <v>120.688453556062</v>
      </c>
      <c r="AO17" s="1411">
        <f t="shared" si="6"/>
        <v>115.19116117321499</v>
      </c>
    </row>
    <row r="18" spans="1:41" x14ac:dyDescent="0.2">
      <c r="A18" s="370"/>
      <c r="B18" s="433"/>
      <c r="C18" s="94" t="s">
        <v>59</v>
      </c>
      <c r="D18" s="378"/>
      <c r="E18" s="316">
        <v>2036</v>
      </c>
      <c r="F18" s="316">
        <v>1990</v>
      </c>
      <c r="G18" s="316">
        <v>1982</v>
      </c>
      <c r="H18" s="316">
        <v>1988</v>
      </c>
      <c r="I18" s="316">
        <v>1967</v>
      </c>
      <c r="J18" s="316">
        <v>1914</v>
      </c>
      <c r="K18" s="681">
        <v>249.78526977475099</v>
      </c>
      <c r="L18" s="422"/>
      <c r="M18" s="468"/>
      <c r="N18" s="370"/>
      <c r="AC18" s="1409"/>
      <c r="AD18" s="1406" t="str">
        <f t="shared" si="1"/>
        <v>Lisboa</v>
      </c>
      <c r="AE18" s="1410">
        <f t="shared" si="2"/>
        <v>262.92394571569002</v>
      </c>
      <c r="AF18" s="1410">
        <f t="shared" si="3"/>
        <v>257.91324051862603</v>
      </c>
      <c r="AG18" s="1410">
        <f t="shared" si="4"/>
        <v>118.202808003928</v>
      </c>
      <c r="AH18" s="1410">
        <f t="shared" si="0"/>
        <v>115.19116117321499</v>
      </c>
      <c r="AI18" s="1409"/>
      <c r="AJ18" s="1409"/>
      <c r="AK18" s="1409"/>
      <c r="AL18" s="1409"/>
      <c r="AM18" s="1406" t="str">
        <f t="shared" si="5"/>
        <v>Lisboa</v>
      </c>
      <c r="AN18" s="1411">
        <f t="shared" si="6"/>
        <v>118.202808003928</v>
      </c>
      <c r="AO18" s="1411">
        <f t="shared" si="6"/>
        <v>115.19116117321499</v>
      </c>
    </row>
    <row r="19" spans="1:41" x14ac:dyDescent="0.2">
      <c r="A19" s="370"/>
      <c r="B19" s="433"/>
      <c r="C19" s="94" t="s">
        <v>58</v>
      </c>
      <c r="D19" s="378"/>
      <c r="E19" s="316">
        <v>18394</v>
      </c>
      <c r="F19" s="316">
        <v>18359</v>
      </c>
      <c r="G19" s="316">
        <v>18451</v>
      </c>
      <c r="H19" s="316">
        <v>18498</v>
      </c>
      <c r="I19" s="316">
        <v>18345</v>
      </c>
      <c r="J19" s="316">
        <v>18329</v>
      </c>
      <c r="K19" s="681">
        <v>262.92394571569002</v>
      </c>
      <c r="L19" s="422"/>
      <c r="M19" s="468"/>
      <c r="N19" s="370"/>
      <c r="AC19" s="1409"/>
      <c r="AD19" s="1406" t="str">
        <f t="shared" si="1"/>
        <v>Portalegre</v>
      </c>
      <c r="AE19" s="1410">
        <f t="shared" si="2"/>
        <v>305.05690286624201</v>
      </c>
      <c r="AF19" s="1410">
        <f t="shared" si="3"/>
        <v>257.91324051862603</v>
      </c>
      <c r="AG19" s="1410">
        <f t="shared" si="4"/>
        <v>116.92141287763199</v>
      </c>
      <c r="AH19" s="1410">
        <f t="shared" si="0"/>
        <v>115.19116117321499</v>
      </c>
      <c r="AI19" s="1409"/>
      <c r="AJ19" s="1409"/>
      <c r="AK19" s="1409"/>
      <c r="AL19" s="1409"/>
      <c r="AM19" s="1406" t="str">
        <f t="shared" si="5"/>
        <v>Portalegre</v>
      </c>
      <c r="AN19" s="1411">
        <f t="shared" si="6"/>
        <v>116.92141287763199</v>
      </c>
      <c r="AO19" s="1411">
        <f t="shared" si="6"/>
        <v>115.19116117321499</v>
      </c>
    </row>
    <row r="20" spans="1:41" x14ac:dyDescent="0.2">
      <c r="A20" s="370"/>
      <c r="B20" s="433"/>
      <c r="C20" s="94" t="s">
        <v>56</v>
      </c>
      <c r="D20" s="378"/>
      <c r="E20" s="316">
        <v>1326</v>
      </c>
      <c r="F20" s="316">
        <v>1311</v>
      </c>
      <c r="G20" s="316">
        <v>1290</v>
      </c>
      <c r="H20" s="316">
        <v>1302</v>
      </c>
      <c r="I20" s="316">
        <v>1259</v>
      </c>
      <c r="J20" s="316">
        <v>1256</v>
      </c>
      <c r="K20" s="681">
        <v>305.05690286624201</v>
      </c>
      <c r="L20" s="422"/>
      <c r="M20" s="468"/>
      <c r="N20" s="370"/>
      <c r="AC20" s="1409"/>
      <c r="AD20" s="1406" t="str">
        <f t="shared" si="1"/>
        <v>Porto</v>
      </c>
      <c r="AE20" s="1410">
        <f t="shared" si="2"/>
        <v>244.749389068575</v>
      </c>
      <c r="AF20" s="1410">
        <f t="shared" si="3"/>
        <v>257.91324051862603</v>
      </c>
      <c r="AG20" s="1410">
        <f t="shared" si="4"/>
        <v>116.288442612772</v>
      </c>
      <c r="AH20" s="1410">
        <f t="shared" si="0"/>
        <v>115.19116117321499</v>
      </c>
      <c r="AI20" s="1409"/>
      <c r="AJ20" s="1409"/>
      <c r="AK20" s="1409"/>
      <c r="AL20" s="1409"/>
      <c r="AM20" s="1406" t="str">
        <f t="shared" si="5"/>
        <v>Porto</v>
      </c>
      <c r="AN20" s="1411">
        <f t="shared" si="6"/>
        <v>116.288442612772</v>
      </c>
      <c r="AO20" s="1411">
        <f t="shared" si="6"/>
        <v>115.19116117321499</v>
      </c>
    </row>
    <row r="21" spans="1:41" x14ac:dyDescent="0.2">
      <c r="A21" s="370"/>
      <c r="B21" s="433"/>
      <c r="C21" s="94" t="s">
        <v>62</v>
      </c>
      <c r="D21" s="378"/>
      <c r="E21" s="316">
        <v>30695</v>
      </c>
      <c r="F21" s="316">
        <v>30765</v>
      </c>
      <c r="G21" s="316">
        <v>30655</v>
      </c>
      <c r="H21" s="316">
        <v>30772</v>
      </c>
      <c r="I21" s="316">
        <v>30726</v>
      </c>
      <c r="J21" s="316">
        <v>30619</v>
      </c>
      <c r="K21" s="681">
        <v>244.749389068575</v>
      </c>
      <c r="L21" s="422"/>
      <c r="M21" s="468"/>
      <c r="N21" s="370"/>
      <c r="AC21" s="1409"/>
      <c r="AD21" s="1406" t="str">
        <f t="shared" si="1"/>
        <v>Santarém</v>
      </c>
      <c r="AE21" s="1410">
        <f t="shared" si="2"/>
        <v>272.33074591144799</v>
      </c>
      <c r="AF21" s="1410">
        <f t="shared" si="3"/>
        <v>257.91324051862603</v>
      </c>
      <c r="AG21" s="1410">
        <f t="shared" si="4"/>
        <v>116.886351652114</v>
      </c>
      <c r="AH21" s="1410">
        <f t="shared" si="0"/>
        <v>115.19116117321499</v>
      </c>
      <c r="AI21" s="1409"/>
      <c r="AJ21" s="1409"/>
      <c r="AK21" s="1409"/>
      <c r="AL21" s="1409"/>
      <c r="AM21" s="1406" t="str">
        <f t="shared" si="5"/>
        <v>Santarém</v>
      </c>
      <c r="AN21" s="1411">
        <f t="shared" si="6"/>
        <v>116.886351652114</v>
      </c>
      <c r="AO21" s="1411">
        <f t="shared" si="6"/>
        <v>115.19116117321499</v>
      </c>
    </row>
    <row r="22" spans="1:41" x14ac:dyDescent="0.2">
      <c r="A22" s="370"/>
      <c r="B22" s="433"/>
      <c r="C22" s="94" t="s">
        <v>78</v>
      </c>
      <c r="D22" s="378"/>
      <c r="E22" s="316">
        <v>2527</v>
      </c>
      <c r="F22" s="316">
        <v>2468</v>
      </c>
      <c r="G22" s="316">
        <v>2467</v>
      </c>
      <c r="H22" s="316">
        <v>2512</v>
      </c>
      <c r="I22" s="316">
        <v>2512</v>
      </c>
      <c r="J22" s="316">
        <v>2512</v>
      </c>
      <c r="K22" s="681">
        <v>272.33074591144799</v>
      </c>
      <c r="L22" s="422"/>
      <c r="M22" s="468"/>
      <c r="N22" s="370"/>
      <c r="AC22" s="1409"/>
      <c r="AD22" s="1406" t="str">
        <f t="shared" si="1"/>
        <v>Setúbal</v>
      </c>
      <c r="AE22" s="1410">
        <f t="shared" si="2"/>
        <v>274.98422100055001</v>
      </c>
      <c r="AF22" s="1410">
        <f t="shared" si="3"/>
        <v>257.91324051862603</v>
      </c>
      <c r="AG22" s="1410">
        <f t="shared" si="4"/>
        <v>118.558022754207</v>
      </c>
      <c r="AH22" s="1410">
        <f t="shared" si="0"/>
        <v>115.19116117321499</v>
      </c>
      <c r="AI22" s="1409"/>
      <c r="AJ22" s="1409"/>
      <c r="AK22" s="1409"/>
      <c r="AL22" s="1409"/>
      <c r="AM22" s="1406" t="str">
        <f t="shared" si="5"/>
        <v>Setúbal</v>
      </c>
      <c r="AN22" s="1411">
        <f t="shared" si="6"/>
        <v>118.558022754207</v>
      </c>
      <c r="AO22" s="1411">
        <f t="shared" si="6"/>
        <v>115.19116117321499</v>
      </c>
    </row>
    <row r="23" spans="1:41" x14ac:dyDescent="0.2">
      <c r="A23" s="370"/>
      <c r="B23" s="433"/>
      <c r="C23" s="94" t="s">
        <v>57</v>
      </c>
      <c r="D23" s="378"/>
      <c r="E23" s="316">
        <v>9150</v>
      </c>
      <c r="F23" s="316">
        <v>9127</v>
      </c>
      <c r="G23" s="316">
        <v>9133</v>
      </c>
      <c r="H23" s="316">
        <v>9180</v>
      </c>
      <c r="I23" s="316">
        <v>9106</v>
      </c>
      <c r="J23" s="316">
        <v>9098</v>
      </c>
      <c r="K23" s="681">
        <v>274.98422100055001</v>
      </c>
      <c r="L23" s="422"/>
      <c r="M23" s="468"/>
      <c r="N23" s="370"/>
      <c r="AC23" s="1409"/>
      <c r="AD23" s="1406" t="str">
        <f t="shared" si="1"/>
        <v>Viana do Castelo</v>
      </c>
      <c r="AE23" s="1410">
        <f t="shared" si="2"/>
        <v>227.94024534687</v>
      </c>
      <c r="AF23" s="1410">
        <f t="shared" si="3"/>
        <v>257.91324051862603</v>
      </c>
      <c r="AG23" s="1410">
        <f t="shared" si="4"/>
        <v>125.78215219421099</v>
      </c>
      <c r="AH23" s="1410">
        <f t="shared" si="0"/>
        <v>115.19116117321499</v>
      </c>
      <c r="AI23" s="1409"/>
      <c r="AJ23" s="1409"/>
      <c r="AK23" s="1409"/>
      <c r="AL23" s="1409"/>
      <c r="AM23" s="1406" t="str">
        <f t="shared" si="5"/>
        <v>Viana do Castelo</v>
      </c>
      <c r="AN23" s="1411">
        <f t="shared" si="6"/>
        <v>125.78215219421099</v>
      </c>
      <c r="AO23" s="1411">
        <f t="shared" si="6"/>
        <v>115.19116117321499</v>
      </c>
    </row>
    <row r="24" spans="1:41" x14ac:dyDescent="0.2">
      <c r="A24" s="370"/>
      <c r="B24" s="433"/>
      <c r="C24" s="94" t="s">
        <v>64</v>
      </c>
      <c r="D24" s="378"/>
      <c r="E24" s="316">
        <v>1212</v>
      </c>
      <c r="F24" s="316">
        <v>1201</v>
      </c>
      <c r="G24" s="316">
        <v>1186</v>
      </c>
      <c r="H24" s="316">
        <v>1191</v>
      </c>
      <c r="I24" s="316">
        <v>1176</v>
      </c>
      <c r="J24" s="316">
        <v>1185</v>
      </c>
      <c r="K24" s="681">
        <v>227.94024534687</v>
      </c>
      <c r="L24" s="422"/>
      <c r="M24" s="468"/>
      <c r="N24" s="370"/>
      <c r="AC24" s="1409"/>
      <c r="AD24" s="1406" t="str">
        <f t="shared" si="1"/>
        <v>Vila Real</v>
      </c>
      <c r="AE24" s="1410">
        <f t="shared" si="2"/>
        <v>242.45041222947401</v>
      </c>
      <c r="AF24" s="1410">
        <f t="shared" si="3"/>
        <v>257.91324051862603</v>
      </c>
      <c r="AG24" s="1410">
        <f t="shared" si="4"/>
        <v>123.776420554192</v>
      </c>
      <c r="AH24" s="1410">
        <f t="shared" si="0"/>
        <v>115.19116117321499</v>
      </c>
      <c r="AI24" s="1409"/>
      <c r="AJ24" s="1409"/>
      <c r="AK24" s="1409"/>
      <c r="AL24" s="1409"/>
      <c r="AM24" s="1406" t="str">
        <f t="shared" si="5"/>
        <v>Vila Real</v>
      </c>
      <c r="AN24" s="1411">
        <f t="shared" si="6"/>
        <v>123.776420554192</v>
      </c>
      <c r="AO24" s="1411">
        <f t="shared" si="6"/>
        <v>115.19116117321499</v>
      </c>
    </row>
    <row r="25" spans="1:41" x14ac:dyDescent="0.2">
      <c r="A25" s="370"/>
      <c r="B25" s="433"/>
      <c r="C25" s="94" t="s">
        <v>66</v>
      </c>
      <c r="D25" s="378"/>
      <c r="E25" s="316">
        <v>2894</v>
      </c>
      <c r="F25" s="316">
        <v>2894</v>
      </c>
      <c r="G25" s="316">
        <v>2838</v>
      </c>
      <c r="H25" s="316">
        <v>2886</v>
      </c>
      <c r="I25" s="316">
        <v>2908</v>
      </c>
      <c r="J25" s="316">
        <v>2911</v>
      </c>
      <c r="K25" s="681">
        <v>242.45041222947401</v>
      </c>
      <c r="L25" s="422"/>
      <c r="M25" s="468"/>
      <c r="N25" s="370"/>
      <c r="AC25" s="1409"/>
      <c r="AD25" s="1406" t="str">
        <f t="shared" si="1"/>
        <v>Viseu</v>
      </c>
      <c r="AE25" s="1410">
        <f t="shared" si="2"/>
        <v>253.83704836829801</v>
      </c>
      <c r="AF25" s="1410">
        <f t="shared" si="3"/>
        <v>257.91324051862603</v>
      </c>
      <c r="AG25" s="1410">
        <f t="shared" si="4"/>
        <v>119.830639614856</v>
      </c>
      <c r="AH25" s="1410">
        <f t="shared" si="0"/>
        <v>115.19116117321499</v>
      </c>
      <c r="AI25" s="1409"/>
      <c r="AJ25" s="1409"/>
      <c r="AK25" s="1409"/>
      <c r="AL25" s="1409"/>
      <c r="AM25" s="1406" t="str">
        <f t="shared" si="5"/>
        <v>Viseu</v>
      </c>
      <c r="AN25" s="1411">
        <f t="shared" si="6"/>
        <v>119.830639614856</v>
      </c>
      <c r="AO25" s="1411">
        <f t="shared" si="6"/>
        <v>115.19116117321499</v>
      </c>
    </row>
    <row r="26" spans="1:41" x14ac:dyDescent="0.2">
      <c r="A26" s="370"/>
      <c r="B26" s="433"/>
      <c r="C26" s="94" t="s">
        <v>76</v>
      </c>
      <c r="D26" s="378"/>
      <c r="E26" s="316">
        <v>3598</v>
      </c>
      <c r="F26" s="316">
        <v>3601</v>
      </c>
      <c r="G26" s="316">
        <v>3565</v>
      </c>
      <c r="H26" s="316">
        <v>3585</v>
      </c>
      <c r="I26" s="316">
        <v>3512</v>
      </c>
      <c r="J26" s="316">
        <v>3436</v>
      </c>
      <c r="K26" s="681">
        <v>253.83704836829801</v>
      </c>
      <c r="L26" s="422"/>
      <c r="M26" s="468"/>
      <c r="N26" s="370"/>
      <c r="AC26" s="1409"/>
      <c r="AD26" s="1406" t="str">
        <f t="shared" si="1"/>
        <v>Açores</v>
      </c>
      <c r="AE26" s="1410">
        <f t="shared" si="2"/>
        <v>277.33529681086202</v>
      </c>
      <c r="AF26" s="1410">
        <f t="shared" si="3"/>
        <v>257.91324051862603</v>
      </c>
      <c r="AG26" s="1410">
        <f t="shared" si="4"/>
        <v>84.845525985316897</v>
      </c>
      <c r="AH26" s="1410">
        <f t="shared" si="0"/>
        <v>115.19116117321499</v>
      </c>
      <c r="AI26" s="1409"/>
      <c r="AJ26" s="1409"/>
      <c r="AK26" s="1409"/>
      <c r="AL26" s="1409"/>
      <c r="AM26" s="1406" t="str">
        <f t="shared" si="5"/>
        <v>Açores</v>
      </c>
      <c r="AN26" s="1411">
        <f t="shared" si="6"/>
        <v>84.845525985316897</v>
      </c>
      <c r="AO26" s="1411">
        <f t="shared" si="6"/>
        <v>115.19116117321499</v>
      </c>
    </row>
    <row r="27" spans="1:41" x14ac:dyDescent="0.2">
      <c r="A27" s="370"/>
      <c r="B27" s="433"/>
      <c r="C27" s="94" t="s">
        <v>129</v>
      </c>
      <c r="D27" s="378"/>
      <c r="E27" s="316">
        <v>6473</v>
      </c>
      <c r="F27" s="316">
        <v>6414</v>
      </c>
      <c r="G27" s="316">
        <v>6377</v>
      </c>
      <c r="H27" s="316">
        <v>6380</v>
      </c>
      <c r="I27" s="316">
        <v>6318</v>
      </c>
      <c r="J27" s="316">
        <v>6336</v>
      </c>
      <c r="K27" s="681">
        <v>277.33529681086202</v>
      </c>
      <c r="L27" s="422"/>
      <c r="M27" s="468"/>
      <c r="N27" s="370"/>
      <c r="AC27" s="1409"/>
      <c r="AD27" s="1406" t="str">
        <f>+C28</f>
        <v>Madeira</v>
      </c>
      <c r="AE27" s="1410">
        <f>+K28</f>
        <v>251.109675799087</v>
      </c>
      <c r="AF27" s="1410">
        <f t="shared" si="3"/>
        <v>257.91324051862603</v>
      </c>
      <c r="AG27" s="1410">
        <f>+K65</f>
        <v>109.63520534290301</v>
      </c>
      <c r="AH27" s="1410">
        <f t="shared" si="0"/>
        <v>115.19116117321499</v>
      </c>
      <c r="AI27" s="1409"/>
      <c r="AJ27" s="1409"/>
      <c r="AK27" s="1409"/>
      <c r="AL27" s="1409"/>
      <c r="AM27" s="1406" t="str">
        <f t="shared" si="5"/>
        <v>Madeira</v>
      </c>
      <c r="AN27" s="1411">
        <f t="shared" si="6"/>
        <v>109.63520534290301</v>
      </c>
      <c r="AO27" s="1411">
        <f t="shared" si="6"/>
        <v>115.19116117321499</v>
      </c>
    </row>
    <row r="28" spans="1:41" x14ac:dyDescent="0.2">
      <c r="A28" s="370"/>
      <c r="B28" s="433"/>
      <c r="C28" s="94" t="s">
        <v>130</v>
      </c>
      <c r="D28" s="378"/>
      <c r="E28" s="316">
        <v>1993</v>
      </c>
      <c r="F28" s="316">
        <v>2024</v>
      </c>
      <c r="G28" s="316">
        <v>2059</v>
      </c>
      <c r="H28" s="316">
        <v>2155</v>
      </c>
      <c r="I28" s="316">
        <v>2201</v>
      </c>
      <c r="J28" s="316">
        <v>2201</v>
      </c>
      <c r="K28" s="681">
        <v>251.109675799087</v>
      </c>
      <c r="L28" s="422"/>
      <c r="M28" s="468"/>
      <c r="N28" s="370"/>
      <c r="AC28" s="1409"/>
      <c r="AD28" s="1406"/>
      <c r="AE28" s="1410"/>
      <c r="AF28" s="1409"/>
      <c r="AG28" s="1410"/>
      <c r="AH28" s="1409"/>
      <c r="AI28" s="1409"/>
      <c r="AJ28" s="1409"/>
      <c r="AK28" s="1409"/>
      <c r="AL28" s="1409"/>
      <c r="AM28" s="1409"/>
      <c r="AN28" s="1409"/>
      <c r="AO28" s="1409"/>
    </row>
    <row r="29" spans="1:41" ht="3.75" customHeight="1" x14ac:dyDescent="0.2">
      <c r="A29" s="370"/>
      <c r="B29" s="433"/>
      <c r="C29" s="94"/>
      <c r="D29" s="378"/>
      <c r="E29" s="316"/>
      <c r="F29" s="316"/>
      <c r="G29" s="316"/>
      <c r="H29" s="316"/>
      <c r="I29" s="316"/>
      <c r="J29" s="316"/>
      <c r="K29" s="317"/>
      <c r="L29" s="422"/>
      <c r="M29" s="468"/>
      <c r="N29" s="370"/>
      <c r="AC29" s="1409"/>
      <c r="AD29" s="1406"/>
      <c r="AE29" s="1410"/>
      <c r="AF29" s="1409"/>
      <c r="AG29" s="1410"/>
      <c r="AH29" s="1409"/>
      <c r="AI29" s="1409"/>
      <c r="AJ29" s="1409"/>
      <c r="AK29" s="1409"/>
      <c r="AL29" s="1409"/>
      <c r="AM29" s="1409"/>
      <c r="AN29" s="1409"/>
      <c r="AO29" s="1409"/>
    </row>
    <row r="30" spans="1:41" ht="15.75" customHeight="1" x14ac:dyDescent="0.2">
      <c r="A30" s="370"/>
      <c r="B30" s="433"/>
      <c r="C30" s="665"/>
      <c r="D30" s="696" t="s">
        <v>376</v>
      </c>
      <c r="E30" s="665"/>
      <c r="F30" s="665"/>
      <c r="G30" s="1640" t="s">
        <v>679</v>
      </c>
      <c r="H30" s="1640"/>
      <c r="I30" s="1640"/>
      <c r="J30" s="1640"/>
      <c r="K30" s="667"/>
      <c r="L30" s="667"/>
      <c r="M30" s="668"/>
      <c r="N30" s="370"/>
      <c r="AC30" s="1409"/>
      <c r="AD30" s="1406"/>
      <c r="AE30" s="1410"/>
      <c r="AF30" s="1409"/>
      <c r="AG30" s="1410"/>
      <c r="AH30" s="1409"/>
      <c r="AI30" s="1409"/>
      <c r="AJ30" s="1409"/>
      <c r="AK30" s="1409"/>
      <c r="AL30" s="1409"/>
      <c r="AM30" s="1409"/>
      <c r="AN30" s="1409"/>
      <c r="AO30" s="1409"/>
    </row>
    <row r="31" spans="1:41" x14ac:dyDescent="0.2">
      <c r="A31" s="370"/>
      <c r="B31" s="664"/>
      <c r="C31" s="665"/>
      <c r="D31" s="665"/>
      <c r="E31" s="665"/>
      <c r="F31" s="665"/>
      <c r="G31" s="665"/>
      <c r="H31" s="665"/>
      <c r="I31" s="666"/>
      <c r="J31" s="666"/>
      <c r="K31" s="667"/>
      <c r="L31" s="667"/>
      <c r="M31" s="668"/>
      <c r="N31" s="370"/>
      <c r="AC31" s="1409"/>
      <c r="AD31" s="1409"/>
      <c r="AE31" s="1409"/>
      <c r="AF31" s="1409"/>
      <c r="AG31" s="1409"/>
      <c r="AH31" s="1409"/>
      <c r="AI31" s="1409"/>
      <c r="AJ31" s="1409"/>
      <c r="AK31" s="1409"/>
      <c r="AL31" s="1409"/>
      <c r="AM31" s="1409"/>
      <c r="AN31" s="1409"/>
      <c r="AO31" s="1409"/>
    </row>
    <row r="32" spans="1:41" ht="12" customHeight="1" x14ac:dyDescent="0.2">
      <c r="A32" s="370"/>
      <c r="B32" s="433"/>
      <c r="C32" s="665"/>
      <c r="D32" s="665"/>
      <c r="E32" s="665"/>
      <c r="F32" s="665"/>
      <c r="G32" s="665"/>
      <c r="H32" s="665"/>
      <c r="I32" s="666"/>
      <c r="J32" s="666"/>
      <c r="K32" s="667"/>
      <c r="L32" s="667"/>
      <c r="M32" s="668"/>
      <c r="N32" s="370"/>
      <c r="AC32" s="1409"/>
      <c r="AD32" s="1409"/>
      <c r="AE32" s="1409"/>
      <c r="AF32" s="1409"/>
      <c r="AG32" s="1409"/>
      <c r="AH32" s="1409"/>
      <c r="AI32" s="1409"/>
      <c r="AJ32" s="1409"/>
      <c r="AK32" s="1409"/>
      <c r="AL32" s="1409"/>
      <c r="AM32" s="1409"/>
      <c r="AN32" s="1409"/>
      <c r="AO32" s="1409"/>
    </row>
    <row r="33" spans="1:41" ht="12" customHeight="1" x14ac:dyDescent="0.2">
      <c r="A33" s="370"/>
      <c r="B33" s="433"/>
      <c r="C33" s="665"/>
      <c r="D33" s="665"/>
      <c r="E33" s="665"/>
      <c r="F33" s="665"/>
      <c r="G33" s="665"/>
      <c r="H33" s="665"/>
      <c r="I33" s="666"/>
      <c r="J33" s="666"/>
      <c r="K33" s="667"/>
      <c r="L33" s="667"/>
      <c r="M33" s="668"/>
      <c r="N33" s="370"/>
    </row>
    <row r="34" spans="1:41" ht="12" customHeight="1" x14ac:dyDescent="0.2">
      <c r="A34" s="370"/>
      <c r="B34" s="433"/>
      <c r="C34" s="665"/>
      <c r="D34" s="665"/>
      <c r="E34" s="665"/>
      <c r="F34" s="665"/>
      <c r="G34" s="665"/>
      <c r="H34" s="665"/>
      <c r="I34" s="666"/>
      <c r="J34" s="666"/>
      <c r="K34" s="667"/>
      <c r="L34" s="667"/>
      <c r="M34" s="668"/>
      <c r="N34" s="370"/>
    </row>
    <row r="35" spans="1:41" ht="12" customHeight="1" x14ac:dyDescent="0.2">
      <c r="A35" s="370"/>
      <c r="B35" s="433"/>
      <c r="C35" s="665"/>
      <c r="D35" s="665"/>
      <c r="E35" s="665"/>
      <c r="F35" s="665"/>
      <c r="G35" s="665"/>
      <c r="H35" s="665"/>
      <c r="I35" s="666"/>
      <c r="J35" s="666"/>
      <c r="K35" s="667"/>
      <c r="L35" s="667"/>
      <c r="M35" s="668"/>
      <c r="N35" s="370"/>
    </row>
    <row r="36" spans="1:41" ht="27" customHeight="1" x14ac:dyDescent="0.2">
      <c r="A36" s="370"/>
      <c r="B36" s="433"/>
      <c r="C36" s="665"/>
      <c r="D36" s="665"/>
      <c r="E36" s="665"/>
      <c r="F36" s="665"/>
      <c r="G36" s="665"/>
      <c r="H36" s="665"/>
      <c r="I36" s="666"/>
      <c r="J36" s="666"/>
      <c r="K36" s="667"/>
      <c r="L36" s="667"/>
      <c r="M36" s="668"/>
      <c r="N36" s="370"/>
      <c r="AK36" s="397"/>
      <c r="AL36" s="397"/>
      <c r="AM36" s="397"/>
      <c r="AN36" s="397"/>
      <c r="AO36" s="397"/>
    </row>
    <row r="37" spans="1:41" ht="12" customHeight="1" x14ac:dyDescent="0.2">
      <c r="A37" s="370"/>
      <c r="B37" s="433"/>
      <c r="C37" s="665"/>
      <c r="D37" s="665"/>
      <c r="E37" s="665"/>
      <c r="F37" s="665"/>
      <c r="G37" s="665"/>
      <c r="H37" s="665"/>
      <c r="I37" s="666"/>
      <c r="J37" s="666"/>
      <c r="K37" s="667"/>
      <c r="L37" s="667"/>
      <c r="M37" s="668"/>
      <c r="N37" s="370"/>
      <c r="AK37" s="397"/>
      <c r="AL37" s="397"/>
      <c r="AM37" s="397"/>
      <c r="AN37" s="397"/>
      <c r="AO37" s="397"/>
    </row>
    <row r="38" spans="1:41" ht="12" customHeight="1" x14ac:dyDescent="0.2">
      <c r="A38" s="370"/>
      <c r="B38" s="433"/>
      <c r="C38" s="665"/>
      <c r="D38" s="665"/>
      <c r="E38" s="665"/>
      <c r="F38" s="665"/>
      <c r="G38" s="665"/>
      <c r="H38" s="665"/>
      <c r="I38" s="666"/>
      <c r="J38" s="666"/>
      <c r="K38" s="667"/>
      <c r="L38" s="667"/>
      <c r="M38" s="668"/>
      <c r="N38" s="370"/>
      <c r="AK38" s="397"/>
      <c r="AL38" s="397"/>
      <c r="AM38" s="397"/>
      <c r="AN38" s="397"/>
      <c r="AO38" s="397"/>
    </row>
    <row r="39" spans="1:41" ht="12" customHeight="1" x14ac:dyDescent="0.2">
      <c r="A39" s="370"/>
      <c r="B39" s="433"/>
      <c r="C39" s="669"/>
      <c r="D39" s="669"/>
      <c r="E39" s="669"/>
      <c r="F39" s="669"/>
      <c r="G39" s="669"/>
      <c r="H39" s="669"/>
      <c r="I39" s="669"/>
      <c r="J39" s="669"/>
      <c r="K39" s="670"/>
      <c r="L39" s="671"/>
      <c r="M39" s="672"/>
      <c r="N39" s="370"/>
      <c r="AK39" s="397"/>
      <c r="AL39" s="397"/>
      <c r="AM39" s="397"/>
      <c r="AN39" s="397"/>
      <c r="AO39" s="397"/>
    </row>
    <row r="40" spans="1:41" ht="3" customHeight="1" thickBot="1" x14ac:dyDescent="0.25">
      <c r="A40" s="370"/>
      <c r="B40" s="433"/>
      <c r="C40" s="422"/>
      <c r="D40" s="422"/>
      <c r="E40" s="422"/>
      <c r="F40" s="422"/>
      <c r="G40" s="422"/>
      <c r="H40" s="422"/>
      <c r="I40" s="422"/>
      <c r="J40" s="422"/>
      <c r="K40" s="633"/>
      <c r="L40" s="436"/>
      <c r="M40" s="488"/>
      <c r="N40" s="370"/>
      <c r="AK40" s="397"/>
      <c r="AL40" s="397"/>
      <c r="AM40" s="397"/>
      <c r="AN40" s="397"/>
      <c r="AO40" s="397"/>
    </row>
    <row r="41" spans="1:41" ht="13.5" customHeight="1" thickBot="1" x14ac:dyDescent="0.25">
      <c r="A41" s="370"/>
      <c r="B41" s="433"/>
      <c r="C41" s="1631" t="s">
        <v>303</v>
      </c>
      <c r="D41" s="1632"/>
      <c r="E41" s="1632"/>
      <c r="F41" s="1632"/>
      <c r="G41" s="1632"/>
      <c r="H41" s="1632"/>
      <c r="I41" s="1632"/>
      <c r="J41" s="1632"/>
      <c r="K41" s="1632"/>
      <c r="L41" s="1633"/>
      <c r="M41" s="488"/>
      <c r="N41" s="370"/>
      <c r="AK41" s="397"/>
      <c r="AL41" s="397"/>
      <c r="AM41" s="397"/>
      <c r="AN41" s="397"/>
      <c r="AO41" s="397"/>
    </row>
    <row r="42" spans="1:41" s="370" customFormat="1" ht="6.75" customHeight="1" x14ac:dyDescent="0.2">
      <c r="B42" s="433"/>
      <c r="C42" s="1532" t="s">
        <v>132</v>
      </c>
      <c r="D42" s="1532"/>
      <c r="E42" s="634"/>
      <c r="F42" s="634"/>
      <c r="G42" s="634"/>
      <c r="H42" s="634"/>
      <c r="I42" s="634"/>
      <c r="J42" s="634"/>
      <c r="K42" s="635"/>
      <c r="L42" s="635"/>
      <c r="M42" s="488"/>
      <c r="O42" s="375"/>
      <c r="P42" s="375"/>
      <c r="Q42" s="375"/>
      <c r="R42" s="375"/>
      <c r="S42" s="375"/>
      <c r="T42" s="375"/>
      <c r="U42" s="375"/>
      <c r="V42" s="375"/>
      <c r="W42" s="375"/>
      <c r="X42" s="375"/>
      <c r="Y42" s="375"/>
      <c r="Z42" s="375"/>
      <c r="AA42" s="375"/>
      <c r="AB42" s="375"/>
      <c r="AC42" s="375"/>
      <c r="AD42" s="375"/>
      <c r="AE42" s="375"/>
      <c r="AF42" s="375"/>
      <c r="AG42" s="375"/>
      <c r="AH42" s="375"/>
      <c r="AI42" s="375"/>
      <c r="AJ42" s="375"/>
      <c r="AK42" s="397"/>
      <c r="AL42" s="397"/>
      <c r="AM42" s="397"/>
      <c r="AN42" s="397"/>
      <c r="AO42" s="397"/>
    </row>
    <row r="43" spans="1:41" ht="10.5" customHeight="1" x14ac:dyDescent="0.2">
      <c r="A43" s="370"/>
      <c r="B43" s="433"/>
      <c r="C43" s="1532"/>
      <c r="D43" s="1532"/>
      <c r="E43" s="1636">
        <v>2018</v>
      </c>
      <c r="F43" s="1636"/>
      <c r="G43" s="1636"/>
      <c r="H43" s="1636"/>
      <c r="I43" s="1636"/>
      <c r="J43" s="1636"/>
      <c r="K43" s="1638" t="s">
        <v>705</v>
      </c>
      <c r="L43" s="388"/>
      <c r="M43" s="380"/>
      <c r="N43" s="370"/>
      <c r="AK43" s="397"/>
      <c r="AL43" s="397"/>
      <c r="AM43" s="397"/>
      <c r="AN43" s="397"/>
      <c r="AO43" s="397"/>
    </row>
    <row r="44" spans="1:41" ht="15" customHeight="1" x14ac:dyDescent="0.2">
      <c r="A44" s="370"/>
      <c r="B44" s="433"/>
      <c r="C44" s="385"/>
      <c r="D44" s="385"/>
      <c r="E44" s="678" t="s">
        <v>99</v>
      </c>
      <c r="F44" s="678" t="s">
        <v>98</v>
      </c>
      <c r="G44" s="678" t="s">
        <v>97</v>
      </c>
      <c r="H44" s="678" t="s">
        <v>96</v>
      </c>
      <c r="I44" s="678" t="s">
        <v>95</v>
      </c>
      <c r="J44" s="678" t="s">
        <v>94</v>
      </c>
      <c r="K44" s="1639" t="e">
        <v>#REF!</v>
      </c>
      <c r="L44" s="388"/>
      <c r="M44" s="488"/>
      <c r="N44" s="370"/>
      <c r="AK44" s="397"/>
      <c r="AL44" s="397"/>
      <c r="AM44" s="397"/>
      <c r="AN44" s="397"/>
      <c r="AO44" s="397"/>
    </row>
    <row r="45" spans="1:41" s="393" customFormat="1" ht="13.5" customHeight="1" x14ac:dyDescent="0.2">
      <c r="A45" s="390"/>
      <c r="B45" s="636"/>
      <c r="C45" s="624" t="s">
        <v>67</v>
      </c>
      <c r="D45" s="456"/>
      <c r="E45" s="349">
        <v>221151</v>
      </c>
      <c r="F45" s="349">
        <v>220447</v>
      </c>
      <c r="G45" s="349">
        <v>220345</v>
      </c>
      <c r="H45" s="349">
        <v>221062</v>
      </c>
      <c r="I45" s="349">
        <v>219495</v>
      </c>
      <c r="J45" s="349">
        <v>219835</v>
      </c>
      <c r="K45" s="697">
        <v>115.19116117321499</v>
      </c>
      <c r="L45" s="319"/>
      <c r="M45" s="637"/>
      <c r="N45" s="390"/>
      <c r="O45" s="712"/>
      <c r="P45" s="711"/>
      <c r="Q45" s="712"/>
      <c r="R45" s="712"/>
      <c r="S45" s="375"/>
      <c r="T45" s="375"/>
      <c r="U45" s="375"/>
      <c r="V45" s="375"/>
      <c r="W45" s="375"/>
      <c r="X45" s="375"/>
      <c r="Y45" s="375"/>
      <c r="Z45" s="375"/>
      <c r="AA45" s="375"/>
      <c r="AB45" s="375"/>
      <c r="AC45" s="375"/>
      <c r="AD45" s="375"/>
      <c r="AE45" s="375"/>
      <c r="AF45" s="375"/>
      <c r="AG45" s="375"/>
      <c r="AH45" s="375"/>
      <c r="AI45" s="375"/>
      <c r="AJ45" s="375"/>
      <c r="AK45" s="397"/>
      <c r="AL45" s="397"/>
      <c r="AM45" s="397"/>
      <c r="AN45" s="679"/>
      <c r="AO45" s="679"/>
    </row>
    <row r="46" spans="1:41" ht="15" customHeight="1" x14ac:dyDescent="0.2">
      <c r="A46" s="370"/>
      <c r="B46" s="433"/>
      <c r="C46" s="94" t="s">
        <v>61</v>
      </c>
      <c r="D46" s="378"/>
      <c r="E46" s="316">
        <v>10482</v>
      </c>
      <c r="F46" s="316">
        <v>10452</v>
      </c>
      <c r="G46" s="316">
        <v>10467</v>
      </c>
      <c r="H46" s="316">
        <v>10235</v>
      </c>
      <c r="I46" s="316">
        <v>10107</v>
      </c>
      <c r="J46" s="316">
        <v>10051</v>
      </c>
      <c r="K46" s="682">
        <v>123.87002267350201</v>
      </c>
      <c r="L46" s="319"/>
      <c r="M46" s="488"/>
      <c r="N46" s="370"/>
      <c r="AK46" s="397"/>
      <c r="AL46" s="397"/>
      <c r="AM46" s="397"/>
      <c r="AN46" s="397"/>
      <c r="AO46" s="397"/>
    </row>
    <row r="47" spans="1:41" ht="11.65" customHeight="1" x14ac:dyDescent="0.2">
      <c r="A47" s="370"/>
      <c r="B47" s="433"/>
      <c r="C47" s="94" t="s">
        <v>54</v>
      </c>
      <c r="D47" s="378"/>
      <c r="E47" s="316">
        <v>4704</v>
      </c>
      <c r="F47" s="316">
        <v>4657</v>
      </c>
      <c r="G47" s="316">
        <v>4685</v>
      </c>
      <c r="H47" s="316">
        <v>4648</v>
      </c>
      <c r="I47" s="316">
        <v>4606</v>
      </c>
      <c r="J47" s="316">
        <v>4680</v>
      </c>
      <c r="K47" s="682">
        <v>115.41359044801401</v>
      </c>
      <c r="L47" s="319"/>
      <c r="M47" s="488"/>
      <c r="N47" s="370"/>
      <c r="AK47" s="397"/>
      <c r="AL47" s="397"/>
      <c r="AM47" s="397"/>
      <c r="AN47" s="397"/>
      <c r="AO47" s="397"/>
    </row>
    <row r="48" spans="1:41" ht="11.65" customHeight="1" x14ac:dyDescent="0.2">
      <c r="A48" s="370"/>
      <c r="B48" s="433"/>
      <c r="C48" s="94" t="s">
        <v>63</v>
      </c>
      <c r="D48" s="378"/>
      <c r="E48" s="316">
        <v>6622</v>
      </c>
      <c r="F48" s="316">
        <v>6595</v>
      </c>
      <c r="G48" s="316">
        <v>6583</v>
      </c>
      <c r="H48" s="316">
        <v>6652</v>
      </c>
      <c r="I48" s="316">
        <v>6686</v>
      </c>
      <c r="J48" s="316">
        <v>6708</v>
      </c>
      <c r="K48" s="682">
        <v>121.77192392099499</v>
      </c>
      <c r="L48" s="319"/>
      <c r="M48" s="488"/>
      <c r="N48" s="370"/>
      <c r="AK48" s="397"/>
      <c r="AL48" s="397"/>
      <c r="AM48" s="397"/>
      <c r="AN48" s="397"/>
      <c r="AO48" s="397"/>
    </row>
    <row r="49" spans="1:41" ht="11.65" customHeight="1" x14ac:dyDescent="0.2">
      <c r="A49" s="370"/>
      <c r="B49" s="433"/>
      <c r="C49" s="94" t="s">
        <v>65</v>
      </c>
      <c r="D49" s="378"/>
      <c r="E49" s="316">
        <v>2327</v>
      </c>
      <c r="F49" s="316">
        <v>2322</v>
      </c>
      <c r="G49" s="316">
        <v>2320</v>
      </c>
      <c r="H49" s="316">
        <v>2346</v>
      </c>
      <c r="I49" s="316">
        <v>2344</v>
      </c>
      <c r="J49" s="316">
        <v>2407</v>
      </c>
      <c r="K49" s="682">
        <v>119.19688092295</v>
      </c>
      <c r="L49" s="638"/>
      <c r="M49" s="370"/>
      <c r="N49" s="370"/>
      <c r="AK49" s="397"/>
      <c r="AL49" s="397"/>
      <c r="AM49" s="397"/>
      <c r="AN49" s="397"/>
      <c r="AO49" s="397"/>
    </row>
    <row r="50" spans="1:41" ht="11.65" customHeight="1" x14ac:dyDescent="0.2">
      <c r="A50" s="370"/>
      <c r="B50" s="433"/>
      <c r="C50" s="94" t="s">
        <v>74</v>
      </c>
      <c r="D50" s="378"/>
      <c r="E50" s="316">
        <v>3478</v>
      </c>
      <c r="F50" s="316">
        <v>3411</v>
      </c>
      <c r="G50" s="316">
        <v>3480</v>
      </c>
      <c r="H50" s="316">
        <v>3503</v>
      </c>
      <c r="I50" s="316">
        <v>3441</v>
      </c>
      <c r="J50" s="316">
        <v>3468</v>
      </c>
      <c r="K50" s="682">
        <v>116.13694972067</v>
      </c>
      <c r="L50" s="638"/>
      <c r="M50" s="370"/>
      <c r="N50" s="370"/>
      <c r="AK50" s="397"/>
      <c r="AL50" s="397"/>
      <c r="AM50" s="397"/>
      <c r="AN50" s="397"/>
      <c r="AO50" s="397"/>
    </row>
    <row r="51" spans="1:41" ht="11.65" customHeight="1" x14ac:dyDescent="0.2">
      <c r="A51" s="370"/>
      <c r="B51" s="433"/>
      <c r="C51" s="94" t="s">
        <v>60</v>
      </c>
      <c r="D51" s="378"/>
      <c r="E51" s="316">
        <v>6414</v>
      </c>
      <c r="F51" s="316">
        <v>6286</v>
      </c>
      <c r="G51" s="316">
        <v>6312</v>
      </c>
      <c r="H51" s="316">
        <v>6259</v>
      </c>
      <c r="I51" s="316">
        <v>6144</v>
      </c>
      <c r="J51" s="316">
        <v>6111</v>
      </c>
      <c r="K51" s="682">
        <v>127.275943807525</v>
      </c>
      <c r="L51" s="638"/>
      <c r="M51" s="370"/>
      <c r="N51" s="370"/>
      <c r="AK51" s="397"/>
      <c r="AL51" s="397"/>
      <c r="AM51" s="397"/>
      <c r="AN51" s="397"/>
      <c r="AO51" s="397"/>
    </row>
    <row r="52" spans="1:41" ht="11.65" customHeight="1" x14ac:dyDescent="0.2">
      <c r="A52" s="370"/>
      <c r="B52" s="433"/>
      <c r="C52" s="94" t="s">
        <v>55</v>
      </c>
      <c r="D52" s="378"/>
      <c r="E52" s="316">
        <v>3337</v>
      </c>
      <c r="F52" s="316">
        <v>3315</v>
      </c>
      <c r="G52" s="316">
        <v>3263</v>
      </c>
      <c r="H52" s="316">
        <v>3238</v>
      </c>
      <c r="I52" s="316">
        <v>3187</v>
      </c>
      <c r="J52" s="316">
        <v>3199</v>
      </c>
      <c r="K52" s="682">
        <v>110.521197822142</v>
      </c>
      <c r="L52" s="638"/>
      <c r="M52" s="370"/>
      <c r="N52" s="370"/>
    </row>
    <row r="53" spans="1:41" ht="11.65" customHeight="1" x14ac:dyDescent="0.2">
      <c r="A53" s="370"/>
      <c r="B53" s="433"/>
      <c r="C53" s="94" t="s">
        <v>73</v>
      </c>
      <c r="D53" s="378"/>
      <c r="E53" s="316">
        <v>5484</v>
      </c>
      <c r="F53" s="316">
        <v>5425</v>
      </c>
      <c r="G53" s="316">
        <v>5386</v>
      </c>
      <c r="H53" s="316">
        <v>5425</v>
      </c>
      <c r="I53" s="316">
        <v>5407</v>
      </c>
      <c r="J53" s="316">
        <v>5521</v>
      </c>
      <c r="K53" s="682">
        <v>122.305744830004</v>
      </c>
      <c r="L53" s="638"/>
      <c r="M53" s="370"/>
      <c r="N53" s="370"/>
    </row>
    <row r="54" spans="1:41" ht="11.65" customHeight="1" x14ac:dyDescent="0.2">
      <c r="A54" s="370"/>
      <c r="B54" s="433"/>
      <c r="C54" s="94" t="s">
        <v>75</v>
      </c>
      <c r="D54" s="378"/>
      <c r="E54" s="316">
        <v>2819</v>
      </c>
      <c r="F54" s="316">
        <v>2799</v>
      </c>
      <c r="G54" s="316">
        <v>2812</v>
      </c>
      <c r="H54" s="316">
        <v>2843</v>
      </c>
      <c r="I54" s="316">
        <v>2689</v>
      </c>
      <c r="J54" s="316">
        <v>2745</v>
      </c>
      <c r="K54" s="682">
        <v>115.880531763026</v>
      </c>
      <c r="L54" s="638"/>
      <c r="M54" s="370"/>
      <c r="N54" s="370"/>
    </row>
    <row r="55" spans="1:41" ht="11.65" customHeight="1" x14ac:dyDescent="0.2">
      <c r="A55" s="370"/>
      <c r="B55" s="433"/>
      <c r="C55" s="94" t="s">
        <v>59</v>
      </c>
      <c r="D55" s="378"/>
      <c r="E55" s="316">
        <v>4074</v>
      </c>
      <c r="F55" s="316">
        <v>3973</v>
      </c>
      <c r="G55" s="316">
        <v>3884</v>
      </c>
      <c r="H55" s="316">
        <v>3923</v>
      </c>
      <c r="I55" s="316">
        <v>3881</v>
      </c>
      <c r="J55" s="316">
        <v>3875</v>
      </c>
      <c r="K55" s="682">
        <v>120.688453556062</v>
      </c>
      <c r="L55" s="638"/>
      <c r="M55" s="370"/>
      <c r="N55" s="370"/>
    </row>
    <row r="56" spans="1:41" ht="11.65" customHeight="1" x14ac:dyDescent="0.2">
      <c r="A56" s="370"/>
      <c r="B56" s="433"/>
      <c r="C56" s="94" t="s">
        <v>58</v>
      </c>
      <c r="D56" s="378"/>
      <c r="E56" s="316">
        <v>40162</v>
      </c>
      <c r="F56" s="316">
        <v>40111</v>
      </c>
      <c r="G56" s="316">
        <v>40353</v>
      </c>
      <c r="H56" s="316">
        <v>40528</v>
      </c>
      <c r="I56" s="316">
        <v>40118</v>
      </c>
      <c r="J56" s="316">
        <v>40212</v>
      </c>
      <c r="K56" s="682">
        <v>118.202808003928</v>
      </c>
      <c r="L56" s="638"/>
      <c r="M56" s="370"/>
      <c r="N56" s="370"/>
    </row>
    <row r="57" spans="1:41" ht="11.65" customHeight="1" x14ac:dyDescent="0.2">
      <c r="A57" s="370"/>
      <c r="B57" s="433"/>
      <c r="C57" s="94" t="s">
        <v>56</v>
      </c>
      <c r="D57" s="378"/>
      <c r="E57" s="316">
        <v>3240</v>
      </c>
      <c r="F57" s="316">
        <v>3243</v>
      </c>
      <c r="G57" s="316">
        <v>3273</v>
      </c>
      <c r="H57" s="316">
        <v>3266</v>
      </c>
      <c r="I57" s="316">
        <v>3053</v>
      </c>
      <c r="J57" s="316">
        <v>3185</v>
      </c>
      <c r="K57" s="682">
        <v>116.92141287763199</v>
      </c>
      <c r="L57" s="638"/>
      <c r="M57" s="370"/>
      <c r="N57" s="370"/>
    </row>
    <row r="58" spans="1:41" ht="11.65" customHeight="1" x14ac:dyDescent="0.2">
      <c r="A58" s="370"/>
      <c r="B58" s="433"/>
      <c r="C58" s="94" t="s">
        <v>62</v>
      </c>
      <c r="D58" s="378"/>
      <c r="E58" s="316">
        <v>64156</v>
      </c>
      <c r="F58" s="316">
        <v>64135</v>
      </c>
      <c r="G58" s="316">
        <v>63935</v>
      </c>
      <c r="H58" s="316">
        <v>64120</v>
      </c>
      <c r="I58" s="316">
        <v>63981</v>
      </c>
      <c r="J58" s="316">
        <v>63798</v>
      </c>
      <c r="K58" s="682">
        <v>116.288442612772</v>
      </c>
      <c r="L58" s="638"/>
      <c r="M58" s="370"/>
      <c r="N58" s="370"/>
    </row>
    <row r="59" spans="1:41" ht="11.65" customHeight="1" x14ac:dyDescent="0.2">
      <c r="A59" s="370"/>
      <c r="B59" s="433"/>
      <c r="C59" s="94" t="s">
        <v>78</v>
      </c>
      <c r="D59" s="378"/>
      <c r="E59" s="316">
        <v>5494</v>
      </c>
      <c r="F59" s="316">
        <v>5489</v>
      </c>
      <c r="G59" s="316">
        <v>5496</v>
      </c>
      <c r="H59" s="316">
        <v>5648</v>
      </c>
      <c r="I59" s="316">
        <v>5670</v>
      </c>
      <c r="J59" s="316">
        <v>5627</v>
      </c>
      <c r="K59" s="682">
        <v>116.886351652114</v>
      </c>
      <c r="L59" s="638"/>
      <c r="M59" s="370"/>
      <c r="N59" s="370"/>
    </row>
    <row r="60" spans="1:41" ht="11.65" customHeight="1" x14ac:dyDescent="0.2">
      <c r="A60" s="370"/>
      <c r="B60" s="433"/>
      <c r="C60" s="94" t="s">
        <v>57</v>
      </c>
      <c r="D60" s="378"/>
      <c r="E60" s="316">
        <v>20482</v>
      </c>
      <c r="F60" s="316">
        <v>20438</v>
      </c>
      <c r="G60" s="316">
        <v>20470</v>
      </c>
      <c r="H60" s="316">
        <v>20518</v>
      </c>
      <c r="I60" s="316">
        <v>20534</v>
      </c>
      <c r="J60" s="316">
        <v>20517</v>
      </c>
      <c r="K60" s="682">
        <v>118.558022754207</v>
      </c>
      <c r="L60" s="638"/>
      <c r="M60" s="370"/>
      <c r="N60" s="370"/>
    </row>
    <row r="61" spans="1:41" ht="11.65" customHeight="1" x14ac:dyDescent="0.2">
      <c r="A61" s="370"/>
      <c r="B61" s="433"/>
      <c r="C61" s="94" t="s">
        <v>64</v>
      </c>
      <c r="D61" s="378"/>
      <c r="E61" s="316">
        <v>2179</v>
      </c>
      <c r="F61" s="316">
        <v>2147</v>
      </c>
      <c r="G61" s="316">
        <v>2120</v>
      </c>
      <c r="H61" s="316">
        <v>2127</v>
      </c>
      <c r="I61" s="316">
        <v>2092</v>
      </c>
      <c r="J61" s="316">
        <v>2119</v>
      </c>
      <c r="K61" s="682">
        <v>125.78215219421099</v>
      </c>
      <c r="L61" s="638"/>
      <c r="M61" s="370"/>
      <c r="N61" s="370"/>
    </row>
    <row r="62" spans="1:41" ht="11.65" customHeight="1" x14ac:dyDescent="0.2">
      <c r="A62" s="370"/>
      <c r="B62" s="433"/>
      <c r="C62" s="94" t="s">
        <v>66</v>
      </c>
      <c r="D62" s="378"/>
      <c r="E62" s="316">
        <v>5642</v>
      </c>
      <c r="F62" s="316">
        <v>5603</v>
      </c>
      <c r="G62" s="316">
        <v>5505</v>
      </c>
      <c r="H62" s="316">
        <v>5593</v>
      </c>
      <c r="I62" s="316">
        <v>5623</v>
      </c>
      <c r="J62" s="316">
        <v>5596</v>
      </c>
      <c r="K62" s="682">
        <v>123.776420554192</v>
      </c>
      <c r="L62" s="638"/>
      <c r="M62" s="370"/>
      <c r="N62" s="370"/>
      <c r="P62" s="427"/>
    </row>
    <row r="63" spans="1:41" ht="11.65" customHeight="1" x14ac:dyDescent="0.2">
      <c r="A63" s="370"/>
      <c r="B63" s="433"/>
      <c r="C63" s="94" t="s">
        <v>76</v>
      </c>
      <c r="D63" s="378"/>
      <c r="E63" s="316">
        <v>7501</v>
      </c>
      <c r="F63" s="316">
        <v>7515</v>
      </c>
      <c r="G63" s="316">
        <v>7455</v>
      </c>
      <c r="H63" s="316">
        <v>7500</v>
      </c>
      <c r="I63" s="316">
        <v>7358</v>
      </c>
      <c r="J63" s="316">
        <v>7209</v>
      </c>
      <c r="K63" s="682">
        <v>119.830639614856</v>
      </c>
      <c r="L63" s="638"/>
      <c r="M63" s="370"/>
      <c r="N63" s="370"/>
    </row>
    <row r="64" spans="1:41" ht="11.25" customHeight="1" x14ac:dyDescent="0.2">
      <c r="A64" s="370"/>
      <c r="B64" s="433"/>
      <c r="C64" s="94" t="s">
        <v>129</v>
      </c>
      <c r="D64" s="378"/>
      <c r="E64" s="316">
        <v>18041</v>
      </c>
      <c r="F64" s="316">
        <v>17932</v>
      </c>
      <c r="G64" s="316">
        <v>17881</v>
      </c>
      <c r="H64" s="316">
        <v>17886</v>
      </c>
      <c r="I64" s="316">
        <v>17714</v>
      </c>
      <c r="J64" s="316">
        <v>17885</v>
      </c>
      <c r="K64" s="682">
        <v>84.845525985316897</v>
      </c>
      <c r="L64" s="638"/>
      <c r="M64" s="370"/>
      <c r="N64" s="370"/>
    </row>
    <row r="65" spans="1:15" ht="11.65" customHeight="1" x14ac:dyDescent="0.2">
      <c r="A65" s="370"/>
      <c r="B65" s="433"/>
      <c r="C65" s="94" t="s">
        <v>130</v>
      </c>
      <c r="D65" s="378"/>
      <c r="E65" s="316">
        <v>4514</v>
      </c>
      <c r="F65" s="316">
        <v>4600</v>
      </c>
      <c r="G65" s="316">
        <v>4665</v>
      </c>
      <c r="H65" s="316">
        <v>4807</v>
      </c>
      <c r="I65" s="316">
        <v>4866</v>
      </c>
      <c r="J65" s="316">
        <v>4926</v>
      </c>
      <c r="K65" s="682">
        <v>109.63520534290301</v>
      </c>
      <c r="L65" s="638"/>
      <c r="M65" s="370"/>
      <c r="N65" s="370"/>
    </row>
    <row r="66" spans="1:15" s="641" customFormat="1" ht="7.5" customHeight="1" x14ac:dyDescent="0.15">
      <c r="A66" s="639"/>
      <c r="B66" s="640"/>
      <c r="C66" s="1641" t="str">
        <f>CONCATENATE("notas: dados sujeitos a atualizações"".")</f>
        <v>notas: dados sujeitos a atualizações".</v>
      </c>
      <c r="D66" s="1641"/>
      <c r="E66" s="1641"/>
      <c r="F66" s="1641"/>
      <c r="G66" s="1641"/>
      <c r="H66" s="1641"/>
      <c r="I66" s="1641"/>
      <c r="J66" s="1641"/>
      <c r="K66" s="1641"/>
      <c r="L66" s="1641"/>
      <c r="M66" s="983"/>
      <c r="N66" s="983"/>
      <c r="O66" s="983"/>
    </row>
    <row r="67" spans="1:15" ht="9" customHeight="1" x14ac:dyDescent="0.2">
      <c r="A67" s="370"/>
      <c r="B67" s="643"/>
      <c r="C67" s="644" t="s">
        <v>485</v>
      </c>
      <c r="D67" s="378"/>
      <c r="E67" s="642"/>
      <c r="F67" s="642"/>
      <c r="G67" s="642"/>
      <c r="H67" s="642"/>
      <c r="I67" s="645"/>
      <c r="J67" s="541"/>
      <c r="K67" s="541"/>
      <c r="L67" s="541"/>
      <c r="M67" s="488"/>
      <c r="N67" s="370"/>
    </row>
    <row r="68" spans="1:15" ht="13.5" customHeight="1" x14ac:dyDescent="0.2">
      <c r="A68" s="370"/>
      <c r="B68" s="640"/>
      <c r="C68" s="438" t="s">
        <v>417</v>
      </c>
      <c r="D68" s="378"/>
      <c r="E68" s="642"/>
      <c r="F68" s="642"/>
      <c r="G68" s="642"/>
      <c r="H68" s="642"/>
      <c r="I68" s="413" t="s">
        <v>133</v>
      </c>
      <c r="J68" s="541"/>
      <c r="K68" s="541"/>
      <c r="L68" s="541"/>
      <c r="M68" s="488"/>
      <c r="N68" s="370"/>
    </row>
    <row r="69" spans="1:15" ht="13.5" customHeight="1" x14ac:dyDescent="0.2">
      <c r="A69" s="370"/>
      <c r="B69" s="646">
        <v>18</v>
      </c>
      <c r="C69" s="1637">
        <v>43435</v>
      </c>
      <c r="D69" s="1637"/>
      <c r="E69" s="1637"/>
      <c r="F69" s="1637"/>
      <c r="G69" s="380"/>
      <c r="H69" s="380"/>
      <c r="I69" s="380"/>
      <c r="J69" s="380"/>
      <c r="K69" s="380"/>
      <c r="L69" s="380"/>
      <c r="M69" s="380"/>
      <c r="N69" s="380"/>
    </row>
  </sheetData>
  <mergeCells count="13">
    <mergeCell ref="C69:F69"/>
    <mergeCell ref="C41:L41"/>
    <mergeCell ref="C42:D43"/>
    <mergeCell ref="K43:K44"/>
    <mergeCell ref="G30:J30"/>
    <mergeCell ref="C66:L66"/>
    <mergeCell ref="E43:J43"/>
    <mergeCell ref="L1:M1"/>
    <mergeCell ref="B2:D2"/>
    <mergeCell ref="C4:L4"/>
    <mergeCell ref="C5:D6"/>
    <mergeCell ref="K6:K7"/>
    <mergeCell ref="E6:J6"/>
  </mergeCells>
  <conditionalFormatting sqref="F7:G7">
    <cfRule type="cellIs" dxfId="12" priority="7" operator="equal">
      <formula>"jan."</formula>
    </cfRule>
  </conditionalFormatting>
  <conditionalFormatting sqref="H7:J7">
    <cfRule type="cellIs" dxfId="11" priority="4" operator="equal">
      <formula>"jan."</formula>
    </cfRule>
  </conditionalFormatting>
  <conditionalFormatting sqref="E44:G44">
    <cfRule type="cellIs" dxfId="10" priority="3" operator="equal">
      <formula>"jan."</formula>
    </cfRule>
  </conditionalFormatting>
  <conditionalFormatting sqref="H44:J44">
    <cfRule type="cellIs" dxfId="9" priority="2" operator="equal">
      <formula>"jan."</formula>
    </cfRule>
  </conditionalFormatting>
  <conditionalFormatting sqref="E7">
    <cfRule type="cellIs" dxfId="8"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76200</xdr:colOff>
                    <xdr:row>27</xdr:row>
                    <xdr:rowOff>142875</xdr:rowOff>
                  </from>
                  <to>
                    <xdr:col>6</xdr:col>
                    <xdr:colOff>114300</xdr:colOff>
                    <xdr:row>29</xdr:row>
                    <xdr:rowOff>133350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F81"/>
  <sheetViews>
    <sheetView showGridLines="0" zoomScaleNormal="100" workbookViewId="0"/>
  </sheetViews>
  <sheetFormatPr defaultRowHeight="12.75" x14ac:dyDescent="0.2"/>
  <cols>
    <col min="1" max="1" width="1" style="375" customWidth="1"/>
    <col min="2" max="2" width="2.5703125" style="375" customWidth="1"/>
    <col min="3" max="3" width="1.140625" style="375" customWidth="1"/>
    <col min="4" max="4" width="24.28515625" style="375" customWidth="1"/>
    <col min="5" max="10" width="7.5703125" style="386" customWidth="1"/>
    <col min="11" max="11" width="7.5703125" style="415" customWidth="1"/>
    <col min="12" max="12" width="7.5703125" style="386" customWidth="1"/>
    <col min="13" max="13" width="7.7109375" style="415" customWidth="1"/>
    <col min="14" max="14" width="2.5703125" style="375" customWidth="1"/>
    <col min="15" max="15" width="1" style="375" customWidth="1"/>
    <col min="16" max="16384" width="9.140625" style="375"/>
  </cols>
  <sheetData>
    <row r="1" spans="1:15" ht="13.5" customHeight="1" x14ac:dyDescent="0.2">
      <c r="A1" s="370"/>
      <c r="B1" s="1656" t="s">
        <v>326</v>
      </c>
      <c r="C1" s="1656"/>
      <c r="D1" s="1656"/>
      <c r="E1" s="372"/>
      <c r="F1" s="372"/>
      <c r="G1" s="372"/>
      <c r="H1" s="372"/>
      <c r="I1" s="372"/>
      <c r="J1" s="373"/>
      <c r="K1" s="1050"/>
      <c r="L1" s="1050"/>
      <c r="M1" s="1050"/>
      <c r="N1" s="374"/>
      <c r="O1" s="370"/>
    </row>
    <row r="2" spans="1:15" ht="6" customHeight="1" x14ac:dyDescent="0.2">
      <c r="A2" s="370"/>
      <c r="B2" s="1657"/>
      <c r="C2" s="1657"/>
      <c r="D2" s="1657"/>
      <c r="E2" s="376"/>
      <c r="F2" s="377"/>
      <c r="G2" s="377"/>
      <c r="H2" s="377"/>
      <c r="I2" s="377"/>
      <c r="J2" s="377"/>
      <c r="K2" s="378"/>
      <c r="L2" s="377"/>
      <c r="M2" s="378"/>
      <c r="N2" s="379"/>
      <c r="O2" s="370"/>
    </row>
    <row r="3" spans="1:15" ht="13.5" customHeight="1" thickBot="1" x14ac:dyDescent="0.25">
      <c r="A3" s="370"/>
      <c r="B3" s="380"/>
      <c r="C3" s="380"/>
      <c r="D3" s="380"/>
      <c r="E3" s="377"/>
      <c r="F3" s="377"/>
      <c r="G3" s="377"/>
      <c r="H3" s="377"/>
      <c r="I3" s="377" t="s">
        <v>34</v>
      </c>
      <c r="J3" s="377"/>
      <c r="K3" s="684"/>
      <c r="L3" s="377"/>
      <c r="M3" s="957" t="s">
        <v>72</v>
      </c>
      <c r="N3" s="381"/>
      <c r="O3" s="370"/>
    </row>
    <row r="4" spans="1:15" s="384" customFormat="1" ht="13.5" customHeight="1" thickBot="1" x14ac:dyDescent="0.25">
      <c r="A4" s="382"/>
      <c r="B4" s="383"/>
      <c r="C4" s="1658" t="s">
        <v>0</v>
      </c>
      <c r="D4" s="1659"/>
      <c r="E4" s="1659"/>
      <c r="F4" s="1659"/>
      <c r="G4" s="1659"/>
      <c r="H4" s="1659"/>
      <c r="I4" s="1659"/>
      <c r="J4" s="1659"/>
      <c r="K4" s="1659"/>
      <c r="L4" s="1659"/>
      <c r="M4" s="1660"/>
      <c r="N4" s="381"/>
      <c r="O4" s="370"/>
    </row>
    <row r="5" spans="1:15" ht="4.5" customHeight="1" x14ac:dyDescent="0.2">
      <c r="A5" s="370"/>
      <c r="B5" s="380"/>
      <c r="C5" s="1532" t="s">
        <v>77</v>
      </c>
      <c r="D5" s="1532"/>
      <c r="F5" s="770"/>
      <c r="G5" s="770"/>
      <c r="H5" s="770"/>
      <c r="I5" s="387"/>
      <c r="J5" s="387"/>
      <c r="K5" s="387"/>
      <c r="L5" s="387"/>
      <c r="M5" s="387"/>
      <c r="N5" s="381"/>
      <c r="O5" s="370"/>
    </row>
    <row r="6" spans="1:15" ht="12" customHeight="1" x14ac:dyDescent="0.2">
      <c r="A6" s="370"/>
      <c r="B6" s="380"/>
      <c r="C6" s="1532"/>
      <c r="D6" s="1532"/>
      <c r="E6" s="1534">
        <v>2018</v>
      </c>
      <c r="F6" s="1534"/>
      <c r="G6" s="1534"/>
      <c r="H6" s="1534"/>
      <c r="I6" s="1534"/>
      <c r="J6" s="1534"/>
      <c r="K6" s="1534"/>
      <c r="L6" s="1534"/>
      <c r="M6" s="1534"/>
      <c r="N6" s="381"/>
      <c r="O6" s="370"/>
    </row>
    <row r="7" spans="1:15" s="384" customFormat="1" ht="12.75" customHeight="1" x14ac:dyDescent="0.2">
      <c r="A7" s="382"/>
      <c r="B7" s="383"/>
      <c r="C7" s="389"/>
      <c r="D7" s="389"/>
      <c r="E7" s="756" t="s">
        <v>102</v>
      </c>
      <c r="F7" s="756" t="s">
        <v>101</v>
      </c>
      <c r="G7" s="757" t="s">
        <v>100</v>
      </c>
      <c r="H7" s="757" t="s">
        <v>99</v>
      </c>
      <c r="I7" s="756" t="s">
        <v>98</v>
      </c>
      <c r="J7" s="757" t="s">
        <v>97</v>
      </c>
      <c r="K7" s="757" t="s">
        <v>96</v>
      </c>
      <c r="L7" s="757" t="s">
        <v>95</v>
      </c>
      <c r="M7" s="757" t="s">
        <v>94</v>
      </c>
      <c r="N7" s="381"/>
      <c r="O7" s="370"/>
    </row>
    <row r="8" spans="1:15" s="393" customFormat="1" ht="11.25" customHeight="1" x14ac:dyDescent="0.2">
      <c r="A8" s="390"/>
      <c r="B8" s="391"/>
      <c r="C8" s="1654" t="s">
        <v>468</v>
      </c>
      <c r="D8" s="1654"/>
      <c r="E8" s="392"/>
      <c r="F8" s="392"/>
      <c r="G8" s="392"/>
      <c r="H8" s="392"/>
      <c r="I8" s="392"/>
      <c r="J8" s="392"/>
      <c r="K8" s="392"/>
      <c r="L8" s="392"/>
      <c r="M8" s="392"/>
      <c r="N8" s="381"/>
      <c r="O8" s="370"/>
    </row>
    <row r="9" spans="1:15" ht="10.5" customHeight="1" x14ac:dyDescent="0.2">
      <c r="A9" s="370"/>
      <c r="B9" s="949"/>
      <c r="C9" s="944" t="s">
        <v>134</v>
      </c>
      <c r="D9" s="950"/>
      <c r="E9" s="951">
        <v>177535</v>
      </c>
      <c r="F9" s="951">
        <v>176361</v>
      </c>
      <c r="G9" s="951">
        <v>175384</v>
      </c>
      <c r="H9" s="951">
        <v>175057</v>
      </c>
      <c r="I9" s="951">
        <v>174912</v>
      </c>
      <c r="J9" s="951">
        <v>174581</v>
      </c>
      <c r="K9" s="951">
        <v>173763</v>
      </c>
      <c r="L9" s="951">
        <v>174278</v>
      </c>
      <c r="M9" s="951">
        <v>175204</v>
      </c>
      <c r="N9" s="381"/>
      <c r="O9" s="370"/>
    </row>
    <row r="10" spans="1:15" ht="10.5" customHeight="1" x14ac:dyDescent="0.2">
      <c r="A10" s="370"/>
      <c r="B10" s="949"/>
      <c r="C10" s="944"/>
      <c r="D10" s="952" t="s">
        <v>71</v>
      </c>
      <c r="E10" s="953">
        <v>92665</v>
      </c>
      <c r="F10" s="953">
        <v>92081</v>
      </c>
      <c r="G10" s="953">
        <v>91617</v>
      </c>
      <c r="H10" s="953">
        <v>91524</v>
      </c>
      <c r="I10" s="953">
        <v>91525</v>
      </c>
      <c r="J10" s="953">
        <v>91336</v>
      </c>
      <c r="K10" s="953">
        <v>90932</v>
      </c>
      <c r="L10" s="953">
        <v>91188</v>
      </c>
      <c r="M10" s="953">
        <v>91650</v>
      </c>
      <c r="N10" s="381"/>
      <c r="O10" s="370"/>
    </row>
    <row r="11" spans="1:15" ht="10.5" customHeight="1" x14ac:dyDescent="0.2">
      <c r="A11" s="370"/>
      <c r="B11" s="949"/>
      <c r="C11" s="944"/>
      <c r="D11" s="952" t="s">
        <v>70</v>
      </c>
      <c r="E11" s="953">
        <v>84870</v>
      </c>
      <c r="F11" s="953">
        <v>84280</v>
      </c>
      <c r="G11" s="953">
        <v>83767</v>
      </c>
      <c r="H11" s="953">
        <v>83533</v>
      </c>
      <c r="I11" s="953">
        <v>83387</v>
      </c>
      <c r="J11" s="953">
        <v>83245</v>
      </c>
      <c r="K11" s="953">
        <v>82831</v>
      </c>
      <c r="L11" s="953">
        <v>83090</v>
      </c>
      <c r="M11" s="953">
        <v>83554</v>
      </c>
      <c r="N11" s="381"/>
      <c r="O11" s="370"/>
    </row>
    <row r="12" spans="1:15" ht="10.5" customHeight="1" x14ac:dyDescent="0.2">
      <c r="A12" s="370"/>
      <c r="B12" s="949"/>
      <c r="C12" s="944" t="s">
        <v>135</v>
      </c>
      <c r="D12" s="950"/>
      <c r="E12" s="951">
        <v>2033884</v>
      </c>
      <c r="F12" s="951">
        <v>2033522</v>
      </c>
      <c r="G12" s="951">
        <v>2033709</v>
      </c>
      <c r="H12" s="951">
        <v>2035104</v>
      </c>
      <c r="I12" s="951">
        <v>2036894</v>
      </c>
      <c r="J12" s="951">
        <v>2039127</v>
      </c>
      <c r="K12" s="951">
        <v>2040263</v>
      </c>
      <c r="L12" s="951">
        <v>2038940</v>
      </c>
      <c r="M12" s="951">
        <v>2039119</v>
      </c>
      <c r="N12" s="381"/>
      <c r="O12" s="370"/>
    </row>
    <row r="13" spans="1:15" ht="10.5" customHeight="1" x14ac:dyDescent="0.2">
      <c r="A13" s="370"/>
      <c r="B13" s="949"/>
      <c r="C13" s="944"/>
      <c r="D13" s="952" t="s">
        <v>71</v>
      </c>
      <c r="E13" s="953">
        <v>956237</v>
      </c>
      <c r="F13" s="953">
        <v>956326</v>
      </c>
      <c r="G13" s="953">
        <v>956703</v>
      </c>
      <c r="H13" s="953">
        <v>957893</v>
      </c>
      <c r="I13" s="953">
        <v>959086</v>
      </c>
      <c r="J13" s="953">
        <v>960352</v>
      </c>
      <c r="K13" s="953">
        <v>961104</v>
      </c>
      <c r="L13" s="953">
        <v>960509</v>
      </c>
      <c r="M13" s="953">
        <v>960513</v>
      </c>
      <c r="N13" s="381"/>
      <c r="O13" s="370"/>
    </row>
    <row r="14" spans="1:15" ht="10.5" customHeight="1" x14ac:dyDescent="0.2">
      <c r="A14" s="370"/>
      <c r="B14" s="949"/>
      <c r="C14" s="944"/>
      <c r="D14" s="952" t="s">
        <v>70</v>
      </c>
      <c r="E14" s="953">
        <v>1077647</v>
      </c>
      <c r="F14" s="953">
        <v>1077196</v>
      </c>
      <c r="G14" s="953">
        <v>1077006</v>
      </c>
      <c r="H14" s="953">
        <v>1077211</v>
      </c>
      <c r="I14" s="953">
        <v>1077808</v>
      </c>
      <c r="J14" s="953">
        <v>1078775</v>
      </c>
      <c r="K14" s="953">
        <v>1079159</v>
      </c>
      <c r="L14" s="953">
        <v>1078431</v>
      </c>
      <c r="M14" s="953">
        <v>1078606</v>
      </c>
      <c r="N14" s="381"/>
      <c r="O14" s="370"/>
    </row>
    <row r="15" spans="1:15" ht="10.5" customHeight="1" x14ac:dyDescent="0.2">
      <c r="A15" s="370"/>
      <c r="B15" s="949"/>
      <c r="C15" s="944" t="s">
        <v>136</v>
      </c>
      <c r="D15" s="950"/>
      <c r="E15" s="951">
        <v>712139</v>
      </c>
      <c r="F15" s="951">
        <v>712174</v>
      </c>
      <c r="G15" s="951">
        <v>712637</v>
      </c>
      <c r="H15" s="951">
        <v>713074</v>
      </c>
      <c r="I15" s="951">
        <v>713955</v>
      </c>
      <c r="J15" s="951">
        <v>714654</v>
      </c>
      <c r="K15" s="951">
        <v>707962</v>
      </c>
      <c r="L15" s="951">
        <v>707904</v>
      </c>
      <c r="M15" s="951">
        <v>708472</v>
      </c>
      <c r="N15" s="381"/>
      <c r="O15" s="370"/>
    </row>
    <row r="16" spans="1:15" ht="10.5" customHeight="1" x14ac:dyDescent="0.2">
      <c r="A16" s="370"/>
      <c r="B16" s="949"/>
      <c r="C16" s="944"/>
      <c r="D16" s="952" t="s">
        <v>71</v>
      </c>
      <c r="E16" s="953">
        <v>131011</v>
      </c>
      <c r="F16" s="953">
        <v>131221</v>
      </c>
      <c r="G16" s="953">
        <v>131465</v>
      </c>
      <c r="H16" s="953">
        <v>131714</v>
      </c>
      <c r="I16" s="953">
        <v>131862</v>
      </c>
      <c r="J16" s="953">
        <v>132389</v>
      </c>
      <c r="K16" s="953">
        <v>129437</v>
      </c>
      <c r="L16" s="953">
        <v>129647</v>
      </c>
      <c r="M16" s="953">
        <v>130026</v>
      </c>
      <c r="N16" s="381"/>
      <c r="O16" s="370"/>
    </row>
    <row r="17" spans="1:32" ht="10.5" customHeight="1" x14ac:dyDescent="0.2">
      <c r="A17" s="370"/>
      <c r="B17" s="949"/>
      <c r="C17" s="944"/>
      <c r="D17" s="952" t="s">
        <v>70</v>
      </c>
      <c r="E17" s="953">
        <v>581128</v>
      </c>
      <c r="F17" s="953">
        <v>580953</v>
      </c>
      <c r="G17" s="953">
        <v>581172</v>
      </c>
      <c r="H17" s="953">
        <v>581360</v>
      </c>
      <c r="I17" s="953">
        <v>582093</v>
      </c>
      <c r="J17" s="953">
        <v>582265</v>
      </c>
      <c r="K17" s="953">
        <v>578525</v>
      </c>
      <c r="L17" s="953">
        <v>578257</v>
      </c>
      <c r="M17" s="953">
        <v>578446</v>
      </c>
      <c r="N17" s="381"/>
      <c r="O17" s="370"/>
    </row>
    <row r="18" spans="1:32" ht="8.25" customHeight="1" x14ac:dyDescent="0.2">
      <c r="A18" s="370"/>
      <c r="B18" s="949"/>
      <c r="C18" s="1653" t="s">
        <v>680</v>
      </c>
      <c r="D18" s="1653"/>
      <c r="E18" s="1653"/>
      <c r="F18" s="1653"/>
      <c r="G18" s="1653"/>
      <c r="H18" s="1653"/>
      <c r="I18" s="1653"/>
      <c r="J18" s="1653"/>
      <c r="K18" s="1653"/>
      <c r="L18" s="1653"/>
      <c r="M18" s="1653"/>
      <c r="N18" s="381"/>
      <c r="O18" s="87"/>
    </row>
    <row r="19" spans="1:32" ht="3.75" customHeight="1" thickBot="1" x14ac:dyDescent="0.25">
      <c r="A19" s="370"/>
      <c r="B19" s="380"/>
      <c r="C19" s="648"/>
      <c r="D19" s="648"/>
      <c r="E19" s="648"/>
      <c r="F19" s="648"/>
      <c r="G19" s="648"/>
      <c r="H19" s="648"/>
      <c r="I19" s="648"/>
      <c r="J19" s="648"/>
      <c r="K19" s="648"/>
      <c r="L19" s="648"/>
      <c r="M19" s="648"/>
      <c r="N19" s="381"/>
      <c r="O19" s="87"/>
    </row>
    <row r="20" spans="1:32" ht="15" customHeight="1" thickBot="1" x14ac:dyDescent="0.25">
      <c r="A20" s="370"/>
      <c r="B20" s="380"/>
      <c r="C20" s="1645" t="s">
        <v>498</v>
      </c>
      <c r="D20" s="1646"/>
      <c r="E20" s="1646"/>
      <c r="F20" s="1646"/>
      <c r="G20" s="1646"/>
      <c r="H20" s="1646"/>
      <c r="I20" s="1646"/>
      <c r="J20" s="1646"/>
      <c r="K20" s="1646"/>
      <c r="L20" s="1646"/>
      <c r="M20" s="1647"/>
      <c r="N20" s="381"/>
      <c r="O20" s="87"/>
    </row>
    <row r="21" spans="1:32" ht="8.25" customHeight="1" x14ac:dyDescent="0.2">
      <c r="A21" s="370"/>
      <c r="B21" s="380"/>
      <c r="C21" s="530" t="s">
        <v>77</v>
      </c>
      <c r="D21" s="378"/>
      <c r="E21" s="403"/>
      <c r="F21" s="403"/>
      <c r="G21" s="403"/>
      <c r="H21" s="403"/>
      <c r="I21" s="403"/>
      <c r="J21" s="403"/>
      <c r="K21" s="403"/>
      <c r="L21" s="403"/>
      <c r="M21" s="403"/>
      <c r="N21" s="381"/>
      <c r="O21" s="370"/>
    </row>
    <row r="22" spans="1:32" ht="13.5" customHeight="1" x14ac:dyDescent="0.2">
      <c r="A22" s="370"/>
      <c r="B22" s="380"/>
      <c r="C22" s="1648" t="s">
        <v>142</v>
      </c>
      <c r="D22" s="1648"/>
      <c r="E22" s="1054">
        <v>165428</v>
      </c>
      <c r="F22" s="1054">
        <v>165750</v>
      </c>
      <c r="G22" s="1054">
        <v>166658</v>
      </c>
      <c r="H22" s="1054">
        <v>167191</v>
      </c>
      <c r="I22" s="1054">
        <v>167480</v>
      </c>
      <c r="J22" s="1054">
        <v>167112</v>
      </c>
      <c r="K22" s="1054">
        <v>167573</v>
      </c>
      <c r="L22" s="1054">
        <v>167011</v>
      </c>
      <c r="M22" s="1054">
        <v>166785</v>
      </c>
      <c r="N22" s="381"/>
      <c r="O22" s="370"/>
      <c r="AE22" s="673"/>
      <c r="AF22" s="673"/>
    </row>
    <row r="23" spans="1:32" ht="11.25" customHeight="1" x14ac:dyDescent="0.2">
      <c r="A23" s="370"/>
      <c r="B23" s="380"/>
      <c r="C23" s="1051"/>
      <c r="D23" s="1052" t="s">
        <v>71</v>
      </c>
      <c r="E23" s="1055">
        <v>49035</v>
      </c>
      <c r="F23" s="1055">
        <v>49228</v>
      </c>
      <c r="G23" s="1055">
        <v>49665</v>
      </c>
      <c r="H23" s="1055">
        <v>49941</v>
      </c>
      <c r="I23" s="1055">
        <v>50051</v>
      </c>
      <c r="J23" s="1055">
        <v>49876</v>
      </c>
      <c r="K23" s="1055">
        <v>50043</v>
      </c>
      <c r="L23" s="1055">
        <v>49796</v>
      </c>
      <c r="M23" s="1055">
        <v>49675</v>
      </c>
      <c r="N23" s="381"/>
      <c r="O23" s="370"/>
      <c r="AE23" s="673"/>
      <c r="AF23" s="673"/>
    </row>
    <row r="24" spans="1:32" ht="11.25" customHeight="1" x14ac:dyDescent="0.2">
      <c r="A24" s="370"/>
      <c r="B24" s="380"/>
      <c r="D24" s="1052" t="s">
        <v>70</v>
      </c>
      <c r="E24" s="1055">
        <v>116393</v>
      </c>
      <c r="F24" s="1055">
        <v>116522</v>
      </c>
      <c r="G24" s="1055">
        <v>116993</v>
      </c>
      <c r="H24" s="1055">
        <v>117250</v>
      </c>
      <c r="I24" s="1055">
        <v>117429</v>
      </c>
      <c r="J24" s="1055">
        <v>117236</v>
      </c>
      <c r="K24" s="1055">
        <v>117530</v>
      </c>
      <c r="L24" s="1055">
        <v>117215</v>
      </c>
      <c r="M24" s="1055">
        <v>117110</v>
      </c>
      <c r="N24" s="381"/>
      <c r="O24" s="370"/>
      <c r="AE24" s="673"/>
      <c r="AF24" s="673"/>
    </row>
    <row r="25" spans="1:32" ht="3.75" customHeight="1" x14ac:dyDescent="0.2">
      <c r="A25" s="370"/>
      <c r="B25" s="380"/>
      <c r="C25" s="94"/>
      <c r="D25" s="378"/>
      <c r="E25" s="403"/>
      <c r="F25" s="403"/>
      <c r="G25" s="403"/>
      <c r="H25" s="403"/>
      <c r="I25" s="403"/>
      <c r="J25" s="403"/>
      <c r="K25" s="403"/>
      <c r="L25" s="403"/>
      <c r="M25" s="403"/>
      <c r="N25" s="381"/>
      <c r="O25" s="370"/>
      <c r="AE25" s="673"/>
      <c r="AF25" s="673"/>
    </row>
    <row r="26" spans="1:32" ht="11.25" customHeight="1" x14ac:dyDescent="0.2">
      <c r="A26" s="370"/>
      <c r="B26" s="380"/>
      <c r="C26" s="94"/>
      <c r="D26" s="378"/>
      <c r="E26" s="403"/>
      <c r="F26" s="403"/>
      <c r="G26" s="403"/>
      <c r="H26" s="403"/>
      <c r="I26" s="403"/>
      <c r="J26" s="403"/>
      <c r="K26" s="403"/>
      <c r="L26" s="403"/>
      <c r="M26" s="403"/>
      <c r="N26" s="381"/>
      <c r="O26" s="370"/>
      <c r="AE26" s="673"/>
      <c r="AF26" s="673"/>
    </row>
    <row r="27" spans="1:32" ht="11.25" customHeight="1" x14ac:dyDescent="0.2">
      <c r="A27" s="370"/>
      <c r="B27" s="380"/>
      <c r="C27" s="94"/>
      <c r="D27" s="378"/>
      <c r="E27" s="403"/>
      <c r="F27" s="403"/>
      <c r="G27" s="403"/>
      <c r="H27" s="403"/>
      <c r="I27" s="403"/>
      <c r="J27" s="403"/>
      <c r="K27" s="403"/>
      <c r="L27" s="403"/>
      <c r="M27" s="403"/>
      <c r="N27" s="381"/>
      <c r="O27" s="370"/>
      <c r="AE27" s="673"/>
      <c r="AF27" s="673"/>
    </row>
    <row r="28" spans="1:32" ht="11.25" customHeight="1" x14ac:dyDescent="0.2">
      <c r="A28" s="370"/>
      <c r="B28" s="380"/>
      <c r="C28" s="94"/>
      <c r="D28" s="378"/>
      <c r="E28" s="403"/>
      <c r="F28" s="403"/>
      <c r="G28" s="403"/>
      <c r="H28" s="403"/>
      <c r="I28" s="403"/>
      <c r="J28" s="403"/>
      <c r="K28" s="403"/>
      <c r="L28" s="403"/>
      <c r="M28" s="403"/>
      <c r="N28" s="381"/>
      <c r="O28" s="370"/>
      <c r="AE28" s="673"/>
      <c r="AF28" s="673"/>
    </row>
    <row r="29" spans="1:32" ht="11.25" customHeight="1" x14ac:dyDescent="0.2">
      <c r="A29" s="370"/>
      <c r="B29" s="380"/>
      <c r="C29" s="94"/>
      <c r="D29" s="378"/>
      <c r="E29" s="403"/>
      <c r="F29" s="403"/>
      <c r="G29" s="403"/>
      <c r="H29" s="403"/>
      <c r="I29" s="403"/>
      <c r="J29" s="403"/>
      <c r="K29" s="403"/>
      <c r="L29" s="403"/>
      <c r="M29" s="403"/>
      <c r="N29" s="381"/>
      <c r="O29" s="370"/>
      <c r="AE29" s="673"/>
      <c r="AF29" s="673"/>
    </row>
    <row r="30" spans="1:32" ht="11.25" customHeight="1" x14ac:dyDescent="0.2">
      <c r="A30" s="370"/>
      <c r="B30" s="380"/>
      <c r="C30" s="94"/>
      <c r="D30" s="378"/>
      <c r="E30" s="403"/>
      <c r="F30" s="403"/>
      <c r="G30" s="403"/>
      <c r="H30" s="403"/>
      <c r="I30" s="403"/>
      <c r="J30" s="403"/>
      <c r="K30" s="403"/>
      <c r="L30" s="403"/>
      <c r="M30" s="403"/>
      <c r="N30" s="381"/>
      <c r="O30" s="370"/>
      <c r="AE30" s="673"/>
      <c r="AF30" s="673"/>
    </row>
    <row r="31" spans="1:32" ht="11.25" customHeight="1" x14ac:dyDescent="0.2">
      <c r="A31" s="370"/>
      <c r="B31" s="380"/>
      <c r="C31" s="94"/>
      <c r="D31" s="378"/>
      <c r="E31" s="403"/>
      <c r="F31" s="403"/>
      <c r="G31" s="403"/>
      <c r="H31" s="403"/>
      <c r="I31" s="403"/>
      <c r="J31" s="403"/>
      <c r="K31" s="403"/>
      <c r="L31" s="403"/>
      <c r="M31" s="403"/>
      <c r="N31" s="381"/>
      <c r="O31" s="370"/>
      <c r="AE31" s="673"/>
      <c r="AF31" s="673"/>
    </row>
    <row r="32" spans="1:32" ht="11.25" customHeight="1" x14ac:dyDescent="0.2">
      <c r="A32" s="370"/>
      <c r="B32" s="380"/>
      <c r="C32" s="94"/>
      <c r="D32" s="378"/>
      <c r="E32" s="403"/>
      <c r="F32" s="403"/>
      <c r="G32" s="403"/>
      <c r="H32" s="403"/>
      <c r="I32" s="403"/>
      <c r="J32" s="403"/>
      <c r="K32" s="403"/>
      <c r="L32" s="403"/>
      <c r="M32" s="403"/>
      <c r="N32" s="381"/>
      <c r="O32" s="370"/>
      <c r="AE32" s="673"/>
      <c r="AF32" s="673"/>
    </row>
    <row r="33" spans="1:32" ht="11.25" customHeight="1" x14ac:dyDescent="0.2">
      <c r="A33" s="370"/>
      <c r="B33" s="380"/>
      <c r="C33" s="94"/>
      <c r="D33" s="378"/>
      <c r="E33" s="403"/>
      <c r="F33" s="403"/>
      <c r="G33" s="403"/>
      <c r="H33" s="403"/>
      <c r="I33" s="403"/>
      <c r="J33" s="403"/>
      <c r="K33" s="403"/>
      <c r="L33" s="403"/>
      <c r="M33" s="403"/>
      <c r="N33" s="381"/>
      <c r="O33" s="370"/>
      <c r="AE33" s="673"/>
      <c r="AF33" s="673"/>
    </row>
    <row r="34" spans="1:32" ht="11.25" customHeight="1" x14ac:dyDescent="0.2">
      <c r="A34" s="370"/>
      <c r="B34" s="380"/>
      <c r="C34" s="94"/>
      <c r="D34" s="378"/>
      <c r="E34" s="403"/>
      <c r="F34" s="403"/>
      <c r="G34" s="403"/>
      <c r="H34" s="403"/>
      <c r="I34" s="403"/>
      <c r="J34" s="403"/>
      <c r="K34" s="403"/>
      <c r="L34" s="403"/>
      <c r="M34" s="403"/>
      <c r="N34" s="381"/>
      <c r="O34" s="370"/>
      <c r="AE34" s="673"/>
      <c r="AF34" s="673"/>
    </row>
    <row r="35" spans="1:32" ht="11.25" customHeight="1" x14ac:dyDescent="0.2">
      <c r="A35" s="370"/>
      <c r="B35" s="380"/>
      <c r="C35" s="94"/>
      <c r="D35" s="378"/>
      <c r="E35" s="403"/>
      <c r="F35" s="403"/>
      <c r="G35" s="403"/>
      <c r="H35" s="403"/>
      <c r="I35" s="403"/>
      <c r="J35" s="403"/>
      <c r="K35" s="403"/>
      <c r="L35" s="403"/>
      <c r="M35" s="403"/>
      <c r="N35" s="381"/>
      <c r="O35" s="370"/>
      <c r="AE35" s="673"/>
      <c r="AF35" s="673"/>
    </row>
    <row r="36" spans="1:32" ht="11.25" customHeight="1" x14ac:dyDescent="0.2">
      <c r="A36" s="370"/>
      <c r="B36" s="380"/>
      <c r="C36" s="94"/>
      <c r="D36" s="378"/>
      <c r="E36" s="403"/>
      <c r="F36" s="403"/>
      <c r="G36" s="403"/>
      <c r="H36" s="403"/>
      <c r="I36" s="403"/>
      <c r="J36" s="403"/>
      <c r="K36" s="403"/>
      <c r="L36" s="403"/>
      <c r="M36" s="403"/>
      <c r="N36" s="381"/>
      <c r="O36" s="370"/>
      <c r="AE36" s="673"/>
      <c r="AF36" s="673"/>
    </row>
    <row r="37" spans="1:32" ht="11.25" customHeight="1" x14ac:dyDescent="0.2">
      <c r="A37" s="370"/>
      <c r="B37" s="380"/>
      <c r="C37" s="94"/>
      <c r="D37" s="378"/>
      <c r="E37" s="403"/>
      <c r="F37" s="403"/>
      <c r="G37" s="403"/>
      <c r="H37" s="403"/>
      <c r="I37" s="403"/>
      <c r="J37" s="403"/>
      <c r="K37" s="403"/>
      <c r="L37" s="403"/>
      <c r="M37" s="403"/>
      <c r="N37" s="381"/>
      <c r="O37" s="370"/>
      <c r="AE37" s="673"/>
      <c r="AF37" s="673"/>
    </row>
    <row r="38" spans="1:32" ht="11.25" customHeight="1" x14ac:dyDescent="0.2">
      <c r="A38" s="370"/>
      <c r="B38" s="380"/>
      <c r="C38" s="94"/>
      <c r="D38" s="378"/>
      <c r="E38" s="403"/>
      <c r="F38" s="403"/>
      <c r="G38" s="403"/>
      <c r="H38" s="403"/>
      <c r="I38" s="403"/>
      <c r="J38" s="403"/>
      <c r="K38" s="403"/>
      <c r="L38" s="403"/>
      <c r="M38" s="403"/>
      <c r="N38" s="381"/>
      <c r="O38" s="370"/>
    </row>
    <row r="39" spans="1:32" ht="11.25" customHeight="1" x14ac:dyDescent="0.2">
      <c r="A39" s="370"/>
      <c r="B39" s="380"/>
      <c r="C39" s="94"/>
      <c r="D39" s="378"/>
      <c r="E39" s="403"/>
      <c r="F39" s="403"/>
      <c r="G39" s="403"/>
      <c r="H39" s="403"/>
      <c r="I39" s="403"/>
      <c r="J39" s="403"/>
      <c r="K39" s="403"/>
      <c r="L39" s="403"/>
      <c r="M39" s="403"/>
      <c r="N39" s="381"/>
      <c r="O39" s="370"/>
    </row>
    <row r="40" spans="1:32" ht="8.25" customHeight="1" thickBot="1" x14ac:dyDescent="0.25">
      <c r="A40" s="370"/>
      <c r="B40" s="380"/>
      <c r="C40" s="88"/>
      <c r="D40" s="378"/>
      <c r="E40" s="403"/>
      <c r="F40" s="403"/>
      <c r="G40" s="403"/>
      <c r="H40" s="403"/>
      <c r="I40" s="403"/>
      <c r="J40" s="403"/>
      <c r="K40" s="403"/>
      <c r="L40" s="403"/>
      <c r="M40" s="403"/>
      <c r="N40" s="381"/>
      <c r="O40" s="370"/>
    </row>
    <row r="41" spans="1:32" ht="15" customHeight="1" thickBot="1" x14ac:dyDescent="0.25">
      <c r="A41" s="370"/>
      <c r="B41" s="380"/>
      <c r="C41" s="1645" t="s">
        <v>464</v>
      </c>
      <c r="D41" s="1646"/>
      <c r="E41" s="1646"/>
      <c r="F41" s="1646"/>
      <c r="G41" s="1646"/>
      <c r="H41" s="1646"/>
      <c r="I41" s="1646"/>
      <c r="J41" s="1646"/>
      <c r="K41" s="1646"/>
      <c r="L41" s="1646"/>
      <c r="M41" s="1647"/>
      <c r="N41" s="381"/>
      <c r="O41" s="370"/>
    </row>
    <row r="42" spans="1:32" ht="8.25" customHeight="1" x14ac:dyDescent="0.2">
      <c r="A42" s="370"/>
      <c r="B42" s="380"/>
      <c r="C42" s="530" t="s">
        <v>77</v>
      </c>
      <c r="D42" s="378"/>
      <c r="E42" s="394"/>
      <c r="F42" s="394"/>
      <c r="G42" s="394"/>
      <c r="H42" s="394"/>
      <c r="I42" s="394"/>
      <c r="J42" s="394"/>
      <c r="K42" s="394"/>
      <c r="L42" s="394"/>
      <c r="M42" s="394"/>
      <c r="N42" s="381"/>
      <c r="O42" s="370"/>
    </row>
    <row r="43" spans="1:32" ht="11.25" customHeight="1" x14ac:dyDescent="0.2">
      <c r="A43" s="370"/>
      <c r="B43" s="380"/>
      <c r="C43" s="1654" t="s">
        <v>137</v>
      </c>
      <c r="D43" s="1654"/>
      <c r="E43" s="375"/>
      <c r="F43" s="392"/>
      <c r="G43" s="392"/>
      <c r="H43" s="392"/>
      <c r="I43" s="392"/>
      <c r="J43" s="392"/>
      <c r="K43" s="392"/>
      <c r="L43" s="392"/>
      <c r="M43" s="392"/>
      <c r="N43" s="381"/>
      <c r="O43" s="370"/>
    </row>
    <row r="44" spans="1:32" s="384" customFormat="1" ht="10.5" customHeight="1" x14ac:dyDescent="0.2">
      <c r="A44" s="382"/>
      <c r="B44" s="954"/>
      <c r="C44" s="939" t="s">
        <v>138</v>
      </c>
      <c r="D44" s="955"/>
      <c r="E44" s="942">
        <v>1093131</v>
      </c>
      <c r="F44" s="942">
        <v>1097409</v>
      </c>
      <c r="G44" s="942">
        <v>1101602</v>
      </c>
      <c r="H44" s="942">
        <v>1106126</v>
      </c>
      <c r="I44" s="942">
        <v>1110798</v>
      </c>
      <c r="J44" s="942">
        <v>1111771</v>
      </c>
      <c r="K44" s="942">
        <v>1100917</v>
      </c>
      <c r="L44" s="942">
        <v>1070984</v>
      </c>
      <c r="M44" s="942">
        <v>1069828</v>
      </c>
      <c r="N44" s="381"/>
      <c r="O44" s="382"/>
    </row>
    <row r="45" spans="1:32" ht="10.5" customHeight="1" x14ac:dyDescent="0.2">
      <c r="A45" s="370"/>
      <c r="B45" s="949"/>
      <c r="C45" s="1651" t="s">
        <v>341</v>
      </c>
      <c r="D45" s="1651"/>
      <c r="E45" s="942">
        <v>92766</v>
      </c>
      <c r="F45" s="942">
        <v>93884</v>
      </c>
      <c r="G45" s="942">
        <v>94579</v>
      </c>
      <c r="H45" s="942">
        <v>95478</v>
      </c>
      <c r="I45" s="942">
        <v>96167</v>
      </c>
      <c r="J45" s="942">
        <v>96705</v>
      </c>
      <c r="K45" s="942">
        <v>97022</v>
      </c>
      <c r="L45" s="942">
        <v>97556</v>
      </c>
      <c r="M45" s="942">
        <v>97992</v>
      </c>
      <c r="N45" s="395"/>
      <c r="O45" s="370"/>
    </row>
    <row r="46" spans="1:32" ht="10.5" customHeight="1" x14ac:dyDescent="0.2">
      <c r="A46" s="370"/>
      <c r="B46" s="949"/>
      <c r="C46" s="1655" t="s">
        <v>139</v>
      </c>
      <c r="D46" s="1655"/>
      <c r="E46" s="942">
        <v>6140</v>
      </c>
      <c r="F46" s="942">
        <v>7915</v>
      </c>
      <c r="G46" s="942">
        <v>8986</v>
      </c>
      <c r="H46" s="942">
        <v>8072</v>
      </c>
      <c r="I46" s="942">
        <v>9218</v>
      </c>
      <c r="J46" s="942">
        <v>5755</v>
      </c>
      <c r="K46" s="942">
        <v>5154</v>
      </c>
      <c r="L46" s="942">
        <v>1036</v>
      </c>
      <c r="M46" s="942">
        <v>994</v>
      </c>
      <c r="N46" s="381"/>
      <c r="O46" s="397"/>
    </row>
    <row r="47" spans="1:32" ht="10.5" customHeight="1" x14ac:dyDescent="0.2">
      <c r="A47" s="370"/>
      <c r="B47" s="949"/>
      <c r="C47" s="1651" t="s">
        <v>342</v>
      </c>
      <c r="D47" s="1651"/>
      <c r="E47" s="942">
        <v>12426</v>
      </c>
      <c r="F47" s="942">
        <v>12412</v>
      </c>
      <c r="G47" s="942">
        <v>12407</v>
      </c>
      <c r="H47" s="942">
        <v>12397</v>
      </c>
      <c r="I47" s="942">
        <v>12409</v>
      </c>
      <c r="J47" s="942">
        <v>12418</v>
      </c>
      <c r="K47" s="942">
        <v>12399</v>
      </c>
      <c r="L47" s="942">
        <v>12366</v>
      </c>
      <c r="M47" s="942">
        <v>12290</v>
      </c>
      <c r="N47" s="381"/>
      <c r="O47" s="370"/>
    </row>
    <row r="48" spans="1:32" s="401" customFormat="1" ht="8.25" customHeight="1" x14ac:dyDescent="0.2">
      <c r="A48" s="398"/>
      <c r="B48" s="956"/>
      <c r="C48" s="1652" t="s">
        <v>681</v>
      </c>
      <c r="D48" s="1652"/>
      <c r="E48" s="1652"/>
      <c r="F48" s="1652"/>
      <c r="G48" s="1652"/>
      <c r="H48" s="1652" t="s">
        <v>483</v>
      </c>
      <c r="I48" s="1652"/>
      <c r="J48" s="1652"/>
      <c r="K48" s="1652"/>
      <c r="L48" s="1652"/>
      <c r="M48" s="1652"/>
      <c r="N48" s="399"/>
      <c r="O48" s="400"/>
    </row>
    <row r="49" spans="1:19" ht="3.75" customHeight="1" thickBot="1" x14ac:dyDescent="0.25">
      <c r="A49" s="370"/>
      <c r="B49" s="380"/>
      <c r="C49" s="380"/>
      <c r="D49" s="380"/>
      <c r="E49" s="377"/>
      <c r="F49" s="377"/>
      <c r="G49" s="377"/>
      <c r="H49" s="377"/>
      <c r="I49" s="377"/>
      <c r="J49" s="377"/>
      <c r="K49" s="378"/>
      <c r="L49" s="377"/>
      <c r="M49" s="378"/>
      <c r="N49" s="381"/>
      <c r="O49" s="402"/>
    </row>
    <row r="50" spans="1:19" ht="13.5" customHeight="1" thickBot="1" x14ac:dyDescent="0.25">
      <c r="A50" s="370"/>
      <c r="B50" s="380"/>
      <c r="C50" s="1645" t="s">
        <v>497</v>
      </c>
      <c r="D50" s="1646"/>
      <c r="E50" s="1646"/>
      <c r="F50" s="1646"/>
      <c r="G50" s="1646"/>
      <c r="H50" s="1646"/>
      <c r="I50" s="1646"/>
      <c r="J50" s="1646"/>
      <c r="K50" s="1646"/>
      <c r="L50" s="1646"/>
      <c r="M50" s="1647"/>
      <c r="N50" s="381"/>
      <c r="O50" s="370"/>
    </row>
    <row r="51" spans="1:19" ht="7.5" customHeight="1" x14ac:dyDescent="0.2">
      <c r="A51" s="370"/>
      <c r="B51" s="380"/>
      <c r="C51" s="530" t="s">
        <v>77</v>
      </c>
      <c r="D51" s="378"/>
      <c r="E51" s="403"/>
      <c r="F51" s="403"/>
      <c r="G51" s="403"/>
      <c r="H51" s="403"/>
      <c r="I51" s="403"/>
      <c r="J51" s="403"/>
      <c r="K51" s="403"/>
      <c r="L51" s="403"/>
      <c r="M51" s="403"/>
      <c r="N51" s="381"/>
      <c r="O51" s="370"/>
    </row>
    <row r="52" spans="1:19" s="408" customFormat="1" ht="21.75" customHeight="1" x14ac:dyDescent="0.2">
      <c r="A52" s="404"/>
      <c r="B52" s="405"/>
      <c r="C52" s="1650" t="s">
        <v>496</v>
      </c>
      <c r="D52" s="1650"/>
      <c r="E52" s="1056">
        <v>38851</v>
      </c>
      <c r="F52" s="1056">
        <v>36900</v>
      </c>
      <c r="G52" s="1056">
        <v>38170</v>
      </c>
      <c r="H52" s="1056">
        <v>26154</v>
      </c>
      <c r="I52" s="1056">
        <v>38256</v>
      </c>
      <c r="J52" s="1056">
        <v>38073</v>
      </c>
      <c r="K52" s="1056">
        <v>39251</v>
      </c>
      <c r="L52" s="1056">
        <v>42211</v>
      </c>
      <c r="M52" s="1056">
        <v>40228</v>
      </c>
      <c r="N52" s="407"/>
      <c r="O52" s="404"/>
      <c r="Q52" s="375"/>
      <c r="R52" s="375"/>
      <c r="S52" s="375"/>
    </row>
    <row r="53" spans="1:19" s="408" customFormat="1" ht="11.25" customHeight="1" x14ac:dyDescent="0.2">
      <c r="A53" s="404"/>
      <c r="B53" s="405"/>
      <c r="C53" s="1051"/>
      <c r="D53" s="1052" t="s">
        <v>71</v>
      </c>
      <c r="E53" s="1057">
        <v>12024</v>
      </c>
      <c r="F53" s="1057">
        <v>11412</v>
      </c>
      <c r="G53" s="1057">
        <v>12172</v>
      </c>
      <c r="H53" s="1057">
        <v>11572</v>
      </c>
      <c r="I53" s="1057">
        <v>12102</v>
      </c>
      <c r="J53" s="1057">
        <v>11863</v>
      </c>
      <c r="K53" s="1057">
        <v>12713</v>
      </c>
      <c r="L53" s="1057">
        <v>14016</v>
      </c>
      <c r="M53" s="1057">
        <v>12297</v>
      </c>
      <c r="N53" s="407"/>
      <c r="O53" s="404"/>
      <c r="Q53" s="375"/>
      <c r="R53" s="375"/>
      <c r="S53" s="375"/>
    </row>
    <row r="54" spans="1:19" s="384" customFormat="1" ht="11.25" customHeight="1" x14ac:dyDescent="0.2">
      <c r="A54" s="382"/>
      <c r="B54" s="954"/>
      <c r="D54" s="1052" t="s">
        <v>70</v>
      </c>
      <c r="E54" s="1057">
        <v>26827</v>
      </c>
      <c r="F54" s="1057">
        <v>25488</v>
      </c>
      <c r="G54" s="1057">
        <v>25998</v>
      </c>
      <c r="H54" s="1057">
        <v>25589</v>
      </c>
      <c r="I54" s="1057">
        <v>26154</v>
      </c>
      <c r="J54" s="1057">
        <v>26210</v>
      </c>
      <c r="K54" s="1057">
        <v>26538</v>
      </c>
      <c r="L54" s="1057">
        <v>28195</v>
      </c>
      <c r="M54" s="1057">
        <v>27931</v>
      </c>
      <c r="N54" s="409"/>
      <c r="O54" s="382"/>
      <c r="Q54" s="375"/>
      <c r="R54" s="375"/>
      <c r="S54" s="375"/>
    </row>
    <row r="55" spans="1:19" s="384" customFormat="1" ht="21.75" customHeight="1" x14ac:dyDescent="0.2">
      <c r="A55" s="382"/>
      <c r="B55" s="954"/>
      <c r="C55" s="1650" t="s">
        <v>495</v>
      </c>
      <c r="D55" s="1650"/>
      <c r="E55" s="1056">
        <v>22867</v>
      </c>
      <c r="F55" s="1056">
        <v>17848</v>
      </c>
      <c r="G55" s="1056">
        <v>16653</v>
      </c>
      <c r="H55" s="1056">
        <v>13701</v>
      </c>
      <c r="I55" s="1056">
        <v>14146</v>
      </c>
      <c r="J55" s="1056">
        <v>11144</v>
      </c>
      <c r="K55" s="1056">
        <v>6047</v>
      </c>
      <c r="L55" s="1056">
        <v>11937</v>
      </c>
      <c r="M55" s="1056">
        <v>13265</v>
      </c>
      <c r="N55" s="409"/>
      <c r="O55" s="382"/>
      <c r="Q55" s="375"/>
      <c r="R55" s="375"/>
      <c r="S55" s="375"/>
    </row>
    <row r="56" spans="1:19" ht="9.75" customHeight="1" x14ac:dyDescent="0.2">
      <c r="A56" s="370"/>
      <c r="B56" s="380"/>
      <c r="C56" s="944" t="s">
        <v>61</v>
      </c>
      <c r="D56" s="940"/>
      <c r="E56" s="1057">
        <v>1854</v>
      </c>
      <c r="F56" s="1057">
        <v>1369</v>
      </c>
      <c r="G56" s="1057">
        <v>1139</v>
      </c>
      <c r="H56" s="1057">
        <v>1110</v>
      </c>
      <c r="I56" s="1057">
        <v>1169</v>
      </c>
      <c r="J56" s="1057">
        <v>1033</v>
      </c>
      <c r="K56" s="1057">
        <v>554</v>
      </c>
      <c r="L56" s="1057">
        <v>1245</v>
      </c>
      <c r="M56" s="1057">
        <v>1039</v>
      </c>
      <c r="N56" s="381"/>
      <c r="O56" s="370">
        <v>24716</v>
      </c>
      <c r="P56" s="426"/>
    </row>
    <row r="57" spans="1:19" ht="9.75" customHeight="1" x14ac:dyDescent="0.2">
      <c r="A57" s="370"/>
      <c r="B57" s="380"/>
      <c r="C57" s="944" t="s">
        <v>54</v>
      </c>
      <c r="D57" s="940"/>
      <c r="E57" s="1057">
        <v>261</v>
      </c>
      <c r="F57" s="1057">
        <v>147</v>
      </c>
      <c r="G57" s="1057">
        <v>172</v>
      </c>
      <c r="H57" s="1057">
        <v>169</v>
      </c>
      <c r="I57" s="1057">
        <v>226</v>
      </c>
      <c r="J57" s="1057">
        <v>190</v>
      </c>
      <c r="K57" s="1057">
        <v>101</v>
      </c>
      <c r="L57" s="1057">
        <v>205</v>
      </c>
      <c r="M57" s="1057">
        <v>229</v>
      </c>
      <c r="N57" s="381"/>
      <c r="O57" s="370">
        <v>5505</v>
      </c>
    </row>
    <row r="58" spans="1:19" ht="9.75" customHeight="1" x14ac:dyDescent="0.2">
      <c r="A58" s="370"/>
      <c r="B58" s="380"/>
      <c r="C58" s="944" t="s">
        <v>63</v>
      </c>
      <c r="D58" s="940"/>
      <c r="E58" s="1057">
        <v>1523</v>
      </c>
      <c r="F58" s="1057">
        <v>1357</v>
      </c>
      <c r="G58" s="1057">
        <v>1512</v>
      </c>
      <c r="H58" s="1057">
        <v>1100</v>
      </c>
      <c r="I58" s="1057">
        <v>1009</v>
      </c>
      <c r="J58" s="1057">
        <v>913</v>
      </c>
      <c r="K58" s="1057">
        <v>463</v>
      </c>
      <c r="L58" s="1057">
        <v>878</v>
      </c>
      <c r="M58" s="1057">
        <v>1664</v>
      </c>
      <c r="N58" s="381"/>
      <c r="O58" s="370">
        <v>35834</v>
      </c>
    </row>
    <row r="59" spans="1:19" ht="9.75" customHeight="1" x14ac:dyDescent="0.2">
      <c r="A59" s="370"/>
      <c r="B59" s="380"/>
      <c r="C59" s="944" t="s">
        <v>65</v>
      </c>
      <c r="D59" s="940"/>
      <c r="E59" s="1057">
        <v>142</v>
      </c>
      <c r="F59" s="1057">
        <v>120</v>
      </c>
      <c r="G59" s="1057">
        <v>120</v>
      </c>
      <c r="H59" s="1057">
        <v>95</v>
      </c>
      <c r="I59" s="1057">
        <v>80</v>
      </c>
      <c r="J59" s="1057">
        <v>68</v>
      </c>
      <c r="K59" s="1057">
        <v>43</v>
      </c>
      <c r="L59" s="1057">
        <v>103</v>
      </c>
      <c r="M59" s="1057">
        <v>85</v>
      </c>
      <c r="N59" s="381"/>
      <c r="O59" s="370">
        <v>3304</v>
      </c>
    </row>
    <row r="60" spans="1:19" ht="9.75" customHeight="1" x14ac:dyDescent="0.2">
      <c r="A60" s="370"/>
      <c r="B60" s="380"/>
      <c r="C60" s="944" t="s">
        <v>74</v>
      </c>
      <c r="D60" s="940"/>
      <c r="E60" s="1057">
        <v>334</v>
      </c>
      <c r="F60" s="1057">
        <v>251</v>
      </c>
      <c r="G60" s="1057">
        <v>299</v>
      </c>
      <c r="H60" s="1057">
        <v>278</v>
      </c>
      <c r="I60" s="1057">
        <v>241</v>
      </c>
      <c r="J60" s="1057">
        <v>179</v>
      </c>
      <c r="K60" s="1057">
        <v>169</v>
      </c>
      <c r="L60" s="1057">
        <v>233</v>
      </c>
      <c r="M60" s="1057">
        <v>256</v>
      </c>
      <c r="N60" s="381"/>
      <c r="O60" s="370">
        <v>6334</v>
      </c>
    </row>
    <row r="61" spans="1:19" ht="9.75" customHeight="1" x14ac:dyDescent="0.2">
      <c r="A61" s="370"/>
      <c r="B61" s="380"/>
      <c r="C61" s="944" t="s">
        <v>60</v>
      </c>
      <c r="D61" s="940"/>
      <c r="E61" s="1057">
        <v>1134</v>
      </c>
      <c r="F61" s="1057">
        <v>783</v>
      </c>
      <c r="G61" s="1057">
        <v>704</v>
      </c>
      <c r="H61" s="1057">
        <v>701</v>
      </c>
      <c r="I61" s="1057">
        <v>655</v>
      </c>
      <c r="J61" s="1057">
        <v>582</v>
      </c>
      <c r="K61" s="1057">
        <v>222</v>
      </c>
      <c r="L61" s="1057">
        <v>665</v>
      </c>
      <c r="M61" s="1057">
        <v>786</v>
      </c>
      <c r="N61" s="381"/>
      <c r="O61" s="370">
        <v>14052</v>
      </c>
    </row>
    <row r="62" spans="1:19" ht="9.75" customHeight="1" x14ac:dyDescent="0.2">
      <c r="A62" s="370"/>
      <c r="B62" s="380"/>
      <c r="C62" s="944" t="s">
        <v>55</v>
      </c>
      <c r="D62" s="940"/>
      <c r="E62" s="1057">
        <v>347</v>
      </c>
      <c r="F62" s="1057">
        <v>255</v>
      </c>
      <c r="G62" s="1057">
        <v>265</v>
      </c>
      <c r="H62" s="1057">
        <v>258</v>
      </c>
      <c r="I62" s="1057">
        <v>256</v>
      </c>
      <c r="J62" s="1057">
        <v>177</v>
      </c>
      <c r="K62" s="1057">
        <v>123</v>
      </c>
      <c r="L62" s="1057">
        <v>253</v>
      </c>
      <c r="M62" s="1057">
        <v>234</v>
      </c>
      <c r="N62" s="381"/>
      <c r="O62" s="370">
        <v>5973</v>
      </c>
    </row>
    <row r="63" spans="1:19" ht="9.75" customHeight="1" x14ac:dyDescent="0.2">
      <c r="A63" s="370"/>
      <c r="B63" s="380"/>
      <c r="C63" s="944" t="s">
        <v>73</v>
      </c>
      <c r="D63" s="940"/>
      <c r="E63" s="1057">
        <v>923</v>
      </c>
      <c r="F63" s="1057">
        <v>650</v>
      </c>
      <c r="G63" s="1057">
        <v>800</v>
      </c>
      <c r="H63" s="1057">
        <v>665</v>
      </c>
      <c r="I63" s="1057">
        <v>632</v>
      </c>
      <c r="J63" s="1057">
        <v>498</v>
      </c>
      <c r="K63" s="1057">
        <v>435</v>
      </c>
      <c r="L63" s="1057">
        <v>587</v>
      </c>
      <c r="M63" s="1057">
        <v>645</v>
      </c>
      <c r="N63" s="381"/>
      <c r="O63" s="370">
        <v>26102</v>
      </c>
    </row>
    <row r="64" spans="1:19" ht="9.75" customHeight="1" x14ac:dyDescent="0.2">
      <c r="A64" s="370"/>
      <c r="B64" s="380"/>
      <c r="C64" s="944" t="s">
        <v>75</v>
      </c>
      <c r="D64" s="940"/>
      <c r="E64" s="1057">
        <v>210</v>
      </c>
      <c r="F64" s="1057">
        <v>148</v>
      </c>
      <c r="G64" s="1057">
        <v>171</v>
      </c>
      <c r="H64" s="1057">
        <v>164</v>
      </c>
      <c r="I64" s="1057">
        <v>132</v>
      </c>
      <c r="J64" s="1057">
        <v>96</v>
      </c>
      <c r="K64" s="1057">
        <v>62</v>
      </c>
      <c r="L64" s="1057">
        <v>130</v>
      </c>
      <c r="M64" s="1057">
        <v>147</v>
      </c>
      <c r="N64" s="381"/>
      <c r="O64" s="370">
        <v>4393</v>
      </c>
    </row>
    <row r="65" spans="1:15" ht="9.75" customHeight="1" x14ac:dyDescent="0.2">
      <c r="A65" s="370"/>
      <c r="B65" s="380"/>
      <c r="C65" s="944" t="s">
        <v>59</v>
      </c>
      <c r="D65" s="940"/>
      <c r="E65" s="1057">
        <v>708</v>
      </c>
      <c r="F65" s="1057">
        <v>460</v>
      </c>
      <c r="G65" s="1057">
        <v>500</v>
      </c>
      <c r="H65" s="1057">
        <v>481</v>
      </c>
      <c r="I65" s="1057">
        <v>514</v>
      </c>
      <c r="J65" s="1057">
        <v>432</v>
      </c>
      <c r="K65" s="1057">
        <v>184</v>
      </c>
      <c r="L65" s="1057">
        <v>373</v>
      </c>
      <c r="M65" s="1057">
        <v>469</v>
      </c>
      <c r="N65" s="381"/>
      <c r="O65" s="370">
        <v>16923</v>
      </c>
    </row>
    <row r="66" spans="1:15" ht="9.75" customHeight="1" x14ac:dyDescent="0.2">
      <c r="A66" s="370"/>
      <c r="B66" s="380"/>
      <c r="C66" s="944" t="s">
        <v>58</v>
      </c>
      <c r="D66" s="940"/>
      <c r="E66" s="1057">
        <v>5499</v>
      </c>
      <c r="F66" s="1057">
        <v>5127</v>
      </c>
      <c r="G66" s="1057">
        <v>3984</v>
      </c>
      <c r="H66" s="1057">
        <v>2580</v>
      </c>
      <c r="I66" s="1057">
        <v>2774</v>
      </c>
      <c r="J66" s="1057">
        <v>2055</v>
      </c>
      <c r="K66" s="1057">
        <v>825</v>
      </c>
      <c r="L66" s="1057">
        <v>1372</v>
      </c>
      <c r="M66" s="1057">
        <v>1892</v>
      </c>
      <c r="N66" s="381"/>
      <c r="O66" s="370">
        <v>81201</v>
      </c>
    </row>
    <row r="67" spans="1:15" ht="9.75" customHeight="1" x14ac:dyDescent="0.2">
      <c r="A67" s="370"/>
      <c r="B67" s="380"/>
      <c r="C67" s="944" t="s">
        <v>56</v>
      </c>
      <c r="D67" s="940"/>
      <c r="E67" s="1057">
        <v>138</v>
      </c>
      <c r="F67" s="1057">
        <v>107</v>
      </c>
      <c r="G67" s="1057">
        <v>317</v>
      </c>
      <c r="H67" s="1057">
        <v>73</v>
      </c>
      <c r="I67" s="1057">
        <v>481</v>
      </c>
      <c r="J67" s="1057">
        <v>137</v>
      </c>
      <c r="K67" s="1057">
        <v>115</v>
      </c>
      <c r="L67" s="1057">
        <v>174</v>
      </c>
      <c r="M67" s="1057">
        <v>186</v>
      </c>
      <c r="N67" s="381"/>
      <c r="O67" s="370">
        <v>4403</v>
      </c>
    </row>
    <row r="68" spans="1:15" ht="9.75" customHeight="1" x14ac:dyDescent="0.2">
      <c r="A68" s="370"/>
      <c r="B68" s="380"/>
      <c r="C68" s="944" t="s">
        <v>62</v>
      </c>
      <c r="D68" s="940"/>
      <c r="E68" s="1057">
        <v>5013</v>
      </c>
      <c r="F68" s="1057">
        <v>3433</v>
      </c>
      <c r="G68" s="1057">
        <v>3247</v>
      </c>
      <c r="H68" s="1057">
        <v>3067</v>
      </c>
      <c r="I68" s="1057">
        <v>2994</v>
      </c>
      <c r="J68" s="1057">
        <v>2353</v>
      </c>
      <c r="K68" s="1057">
        <v>1229</v>
      </c>
      <c r="L68" s="1057">
        <v>2735</v>
      </c>
      <c r="M68" s="1057">
        <v>2798</v>
      </c>
      <c r="N68" s="381"/>
      <c r="O68" s="370">
        <v>88638</v>
      </c>
    </row>
    <row r="69" spans="1:15" ht="9.75" customHeight="1" x14ac:dyDescent="0.2">
      <c r="A69" s="370"/>
      <c r="B69" s="380"/>
      <c r="C69" s="944" t="s">
        <v>78</v>
      </c>
      <c r="D69" s="940"/>
      <c r="E69" s="1057">
        <v>852</v>
      </c>
      <c r="F69" s="1057">
        <v>582</v>
      </c>
      <c r="G69" s="1057">
        <v>585</v>
      </c>
      <c r="H69" s="1057">
        <v>544</v>
      </c>
      <c r="I69" s="1057">
        <v>528</v>
      </c>
      <c r="J69" s="1057">
        <v>393</v>
      </c>
      <c r="K69" s="1057">
        <v>336</v>
      </c>
      <c r="L69" s="1057">
        <v>580</v>
      </c>
      <c r="M69" s="1057">
        <v>640</v>
      </c>
      <c r="N69" s="381"/>
      <c r="O69" s="370">
        <v>18640</v>
      </c>
    </row>
    <row r="70" spans="1:15" ht="9.75" customHeight="1" x14ac:dyDescent="0.2">
      <c r="A70" s="370"/>
      <c r="B70" s="380"/>
      <c r="C70" s="944" t="s">
        <v>57</v>
      </c>
      <c r="D70" s="940"/>
      <c r="E70" s="1057">
        <v>1807</v>
      </c>
      <c r="F70" s="1057">
        <v>1429</v>
      </c>
      <c r="G70" s="1057">
        <v>1348</v>
      </c>
      <c r="H70" s="1057">
        <v>1192</v>
      </c>
      <c r="I70" s="1057">
        <v>1144</v>
      </c>
      <c r="J70" s="1057">
        <v>998</v>
      </c>
      <c r="K70" s="1057">
        <v>485</v>
      </c>
      <c r="L70" s="1057">
        <v>1173</v>
      </c>
      <c r="M70" s="1057">
        <v>990</v>
      </c>
      <c r="N70" s="381"/>
      <c r="O70" s="370">
        <v>35533</v>
      </c>
    </row>
    <row r="71" spans="1:15" ht="9.75" customHeight="1" x14ac:dyDescent="0.2">
      <c r="A71" s="370"/>
      <c r="B71" s="380"/>
      <c r="C71" s="944" t="s">
        <v>64</v>
      </c>
      <c r="D71" s="940"/>
      <c r="E71" s="1057">
        <v>435</v>
      </c>
      <c r="F71" s="1057">
        <v>332</v>
      </c>
      <c r="G71" s="1057">
        <v>340</v>
      </c>
      <c r="H71" s="1057">
        <v>214</v>
      </c>
      <c r="I71" s="1057">
        <v>259</v>
      </c>
      <c r="J71" s="1057">
        <v>257</v>
      </c>
      <c r="K71" s="1057">
        <v>92</v>
      </c>
      <c r="L71" s="1057">
        <v>191</v>
      </c>
      <c r="M71" s="1057">
        <v>151</v>
      </c>
      <c r="N71" s="381"/>
      <c r="O71" s="370">
        <v>6979</v>
      </c>
    </row>
    <row r="72" spans="1:15" ht="9.75" customHeight="1" x14ac:dyDescent="0.2">
      <c r="A72" s="370"/>
      <c r="B72" s="380"/>
      <c r="C72" s="944" t="s">
        <v>66</v>
      </c>
      <c r="D72" s="940"/>
      <c r="E72" s="1057">
        <v>198</v>
      </c>
      <c r="F72" s="1057">
        <v>153</v>
      </c>
      <c r="G72" s="1057">
        <v>150</v>
      </c>
      <c r="H72" s="1057">
        <v>114</v>
      </c>
      <c r="I72" s="1057">
        <v>116</v>
      </c>
      <c r="J72" s="1057">
        <v>86</v>
      </c>
      <c r="K72" s="1057">
        <v>63</v>
      </c>
      <c r="L72" s="1057">
        <v>118</v>
      </c>
      <c r="M72" s="1057">
        <v>112</v>
      </c>
      <c r="N72" s="381"/>
      <c r="O72" s="370">
        <v>5622</v>
      </c>
    </row>
    <row r="73" spans="1:15" ht="9.75" customHeight="1" x14ac:dyDescent="0.2">
      <c r="A73" s="370"/>
      <c r="B73" s="380"/>
      <c r="C73" s="944" t="s">
        <v>76</v>
      </c>
      <c r="D73" s="940"/>
      <c r="E73" s="1057">
        <v>567</v>
      </c>
      <c r="F73" s="1057">
        <v>414</v>
      </c>
      <c r="G73" s="1057">
        <v>378</v>
      </c>
      <c r="H73" s="1057">
        <v>343</v>
      </c>
      <c r="I73" s="1057">
        <v>328</v>
      </c>
      <c r="J73" s="1057">
        <v>296</v>
      </c>
      <c r="K73" s="1057">
        <v>187</v>
      </c>
      <c r="L73" s="1057">
        <v>299</v>
      </c>
      <c r="M73" s="1057">
        <v>340</v>
      </c>
      <c r="N73" s="381"/>
      <c r="O73" s="370">
        <v>12225</v>
      </c>
    </row>
    <row r="74" spans="1:15" ht="9.75" customHeight="1" x14ac:dyDescent="0.2">
      <c r="A74" s="370"/>
      <c r="B74" s="380"/>
      <c r="C74" s="944" t="s">
        <v>129</v>
      </c>
      <c r="D74" s="940"/>
      <c r="E74" s="1057">
        <v>555</v>
      </c>
      <c r="F74" s="1057">
        <v>420</v>
      </c>
      <c r="G74" s="1057">
        <v>397</v>
      </c>
      <c r="H74" s="1057">
        <v>350</v>
      </c>
      <c r="I74" s="1057">
        <v>412</v>
      </c>
      <c r="J74" s="1057">
        <v>221</v>
      </c>
      <c r="K74" s="1057">
        <v>230</v>
      </c>
      <c r="L74" s="1057">
        <v>347</v>
      </c>
      <c r="M74" s="1057">
        <v>381</v>
      </c>
      <c r="N74" s="381"/>
      <c r="O74" s="370">
        <v>8291</v>
      </c>
    </row>
    <row r="75" spans="1:15" ht="9.75" customHeight="1" x14ac:dyDescent="0.2">
      <c r="A75" s="370"/>
      <c r="B75" s="380"/>
      <c r="C75" s="944" t="s">
        <v>130</v>
      </c>
      <c r="D75" s="940"/>
      <c r="E75" s="1057">
        <v>367</v>
      </c>
      <c r="F75" s="1057">
        <v>311</v>
      </c>
      <c r="G75" s="1057">
        <v>225</v>
      </c>
      <c r="H75" s="1057">
        <v>203</v>
      </c>
      <c r="I75" s="1057">
        <v>196</v>
      </c>
      <c r="J75" s="1057">
        <v>180</v>
      </c>
      <c r="K75" s="1057">
        <v>129</v>
      </c>
      <c r="L75" s="1057">
        <v>276</v>
      </c>
      <c r="M75" s="1057">
        <v>221</v>
      </c>
      <c r="N75" s="381"/>
      <c r="O75" s="370">
        <v>12043</v>
      </c>
    </row>
    <row r="76" spans="1:15" s="408" customFormat="1" ht="8.25" customHeight="1" x14ac:dyDescent="0.2">
      <c r="A76" s="404"/>
      <c r="B76" s="405"/>
      <c r="C76" s="1649" t="s">
        <v>682</v>
      </c>
      <c r="D76" s="1649"/>
      <c r="E76" s="1649"/>
      <c r="F76" s="1649"/>
      <c r="G76" s="1649"/>
      <c r="H76" s="1649"/>
      <c r="I76" s="1649"/>
      <c r="J76" s="1649"/>
      <c r="K76" s="1649"/>
      <c r="L76" s="1649"/>
      <c r="M76" s="1649"/>
      <c r="N76" s="381"/>
      <c r="O76" s="404"/>
    </row>
    <row r="77" spans="1:15" ht="8.25" customHeight="1" x14ac:dyDescent="0.2">
      <c r="A77" s="370"/>
      <c r="B77" s="380"/>
      <c r="C77" s="1642" t="s">
        <v>486</v>
      </c>
      <c r="D77" s="1642"/>
      <c r="E77" s="1642"/>
      <c r="F77" s="1642"/>
      <c r="G77" s="1642"/>
      <c r="H77" s="1642"/>
      <c r="I77" s="1642"/>
      <c r="J77" s="1642"/>
      <c r="K77" s="1642"/>
      <c r="L77" s="1642"/>
      <c r="M77" s="1642"/>
      <c r="N77" s="945"/>
      <c r="O77" s="370"/>
    </row>
    <row r="78" spans="1:15" ht="8.25" customHeight="1" x14ac:dyDescent="0.2">
      <c r="A78" s="370"/>
      <c r="B78" s="380"/>
      <c r="C78" s="946" t="s">
        <v>487</v>
      </c>
      <c r="D78" s="946"/>
      <c r="E78" s="946"/>
      <c r="F78" s="946"/>
      <c r="G78" s="946"/>
      <c r="H78" s="946"/>
      <c r="I78" s="946"/>
      <c r="J78" s="947"/>
      <c r="K78" s="1642"/>
      <c r="L78" s="1642"/>
      <c r="M78" s="1642"/>
      <c r="N78" s="1643"/>
      <c r="O78" s="370"/>
    </row>
    <row r="79" spans="1:15" ht="11.25" customHeight="1" x14ac:dyDescent="0.2">
      <c r="A79" s="370"/>
      <c r="B79" s="380"/>
      <c r="C79" s="948" t="s">
        <v>417</v>
      </c>
      <c r="D79" s="89"/>
      <c r="E79" s="89"/>
      <c r="F79" s="89"/>
      <c r="G79" s="709" t="s">
        <v>133</v>
      </c>
      <c r="H79" s="89"/>
      <c r="I79" s="89"/>
      <c r="J79" s="89"/>
      <c r="K79" s="89"/>
      <c r="L79" s="89"/>
      <c r="M79" s="89"/>
      <c r="N79" s="381"/>
      <c r="O79" s="370"/>
    </row>
    <row r="80" spans="1:15" ht="13.5" customHeight="1" x14ac:dyDescent="0.2">
      <c r="A80" s="370"/>
      <c r="B80" s="380"/>
      <c r="C80" s="370"/>
      <c r="D80" s="370"/>
      <c r="E80" s="377"/>
      <c r="F80" s="377"/>
      <c r="G80" s="377"/>
      <c r="H80" s="377"/>
      <c r="I80" s="377"/>
      <c r="J80" s="377"/>
      <c r="K80" s="1644">
        <v>43435</v>
      </c>
      <c r="L80" s="1644"/>
      <c r="M80" s="1644"/>
      <c r="N80" s="414">
        <v>19</v>
      </c>
      <c r="O80" s="377"/>
    </row>
    <row r="81" ht="13.5" customHeight="1" x14ac:dyDescent="0.2"/>
  </sheetData>
  <mergeCells count="24">
    <mergeCell ref="C8:D8"/>
    <mergeCell ref="B1:D1"/>
    <mergeCell ref="B2:D2"/>
    <mergeCell ref="C4:M4"/>
    <mergeCell ref="C5:D6"/>
    <mergeCell ref="E6:M6"/>
    <mergeCell ref="C18:M18"/>
    <mergeCell ref="C41:M41"/>
    <mergeCell ref="C43:D43"/>
    <mergeCell ref="C45:D45"/>
    <mergeCell ref="C46:D46"/>
    <mergeCell ref="K78:N78"/>
    <mergeCell ref="K80:M80"/>
    <mergeCell ref="C20:M20"/>
    <mergeCell ref="C22:D22"/>
    <mergeCell ref="C76:H76"/>
    <mergeCell ref="I76:M76"/>
    <mergeCell ref="C77:M77"/>
    <mergeCell ref="C55:D55"/>
    <mergeCell ref="C47:D47"/>
    <mergeCell ref="C48:G48"/>
    <mergeCell ref="H48:M48"/>
    <mergeCell ref="C50:M50"/>
    <mergeCell ref="C52:D52"/>
  </mergeCells>
  <conditionalFormatting sqref="E7:M7">
    <cfRule type="cellIs" dxfId="7"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O74"/>
  <sheetViews>
    <sheetView showGridLines="0" workbookViewId="0"/>
  </sheetViews>
  <sheetFormatPr defaultRowHeight="12.75" x14ac:dyDescent="0.2"/>
  <cols>
    <col min="1" max="1" width="1" style="375" customWidth="1"/>
    <col min="2" max="2" width="2.5703125" style="375" customWidth="1"/>
    <col min="3" max="3" width="1.140625" style="375" customWidth="1"/>
    <col min="4" max="4" width="24.42578125" style="375" customWidth="1"/>
    <col min="5" max="10" width="7.5703125" style="386" customWidth="1"/>
    <col min="11" max="11" width="7.5703125" style="415" customWidth="1"/>
    <col min="12" max="12" width="7.5703125" style="386" customWidth="1"/>
    <col min="13" max="13" width="7.7109375" style="415" customWidth="1"/>
    <col min="14" max="14" width="2.5703125" style="375" customWidth="1"/>
    <col min="15" max="15" width="1" style="375" customWidth="1"/>
    <col min="16" max="16384" width="9.140625" style="375"/>
  </cols>
  <sheetData>
    <row r="1" spans="1:15" ht="13.5" customHeight="1" x14ac:dyDescent="0.2">
      <c r="A1" s="370"/>
      <c r="B1" s="374"/>
      <c r="C1" s="374"/>
      <c r="D1" s="374"/>
      <c r="E1" s="374"/>
      <c r="F1" s="371"/>
      <c r="G1" s="371"/>
      <c r="H1" s="371"/>
      <c r="I1" s="371"/>
      <c r="J1" s="371"/>
      <c r="K1" s="1538" t="s">
        <v>325</v>
      </c>
      <c r="L1" s="1538"/>
      <c r="M1" s="1538"/>
      <c r="N1" s="370"/>
    </row>
    <row r="2" spans="1:15" ht="6" customHeight="1" x14ac:dyDescent="0.2">
      <c r="A2" s="370"/>
      <c r="B2" s="1165"/>
      <c r="C2" s="1164"/>
      <c r="D2" s="1164"/>
      <c r="E2" s="1156"/>
      <c r="F2" s="1157"/>
      <c r="G2" s="1157"/>
      <c r="H2" s="1157"/>
      <c r="I2" s="1157"/>
      <c r="J2" s="1157"/>
      <c r="K2" s="1158"/>
      <c r="L2" s="1157"/>
      <c r="M2" s="1158"/>
      <c r="N2" s="421"/>
      <c r="O2" s="370"/>
    </row>
    <row r="3" spans="1:15" ht="11.25" customHeight="1" thickBot="1" x14ac:dyDescent="0.25">
      <c r="A3" s="370"/>
      <c r="B3" s="433"/>
      <c r="C3" s="380"/>
      <c r="D3" s="380"/>
      <c r="E3" s="377"/>
      <c r="F3" s="377"/>
      <c r="G3" s="377"/>
      <c r="H3" s="377"/>
      <c r="I3" s="377" t="s">
        <v>34</v>
      </c>
      <c r="J3" s="377"/>
      <c r="K3" s="684"/>
      <c r="L3" s="377"/>
      <c r="M3" s="957" t="s">
        <v>72</v>
      </c>
      <c r="N3" s="488"/>
      <c r="O3" s="370"/>
    </row>
    <row r="4" spans="1:15" ht="13.5" thickBot="1" x14ac:dyDescent="0.25">
      <c r="A4" s="370"/>
      <c r="B4" s="433"/>
      <c r="C4" s="1645" t="s">
        <v>499</v>
      </c>
      <c r="D4" s="1646"/>
      <c r="E4" s="1646"/>
      <c r="F4" s="1646"/>
      <c r="G4" s="1646"/>
      <c r="H4" s="1646"/>
      <c r="I4" s="1646"/>
      <c r="J4" s="1646"/>
      <c r="K4" s="1646"/>
      <c r="L4" s="1646"/>
      <c r="M4" s="1647"/>
      <c r="N4" s="488"/>
      <c r="O4" s="370"/>
    </row>
    <row r="5" spans="1:15" ht="7.5" customHeight="1" x14ac:dyDescent="0.2">
      <c r="A5" s="370"/>
      <c r="B5" s="433"/>
      <c r="C5" s="1206" t="s">
        <v>77</v>
      </c>
      <c r="D5" s="396"/>
      <c r="E5" s="411"/>
      <c r="F5" s="411"/>
      <c r="G5" s="411"/>
      <c r="H5" s="411"/>
      <c r="I5" s="411"/>
      <c r="J5" s="411"/>
      <c r="K5" s="411"/>
      <c r="L5" s="411"/>
      <c r="M5" s="411"/>
      <c r="N5" s="488"/>
      <c r="O5" s="370"/>
    </row>
    <row r="6" spans="1:15" ht="12" customHeight="1" x14ac:dyDescent="0.2">
      <c r="A6" s="370"/>
      <c r="B6" s="433"/>
      <c r="C6" s="88"/>
      <c r="D6" s="378"/>
      <c r="E6" s="1534">
        <v>2018</v>
      </c>
      <c r="F6" s="1534"/>
      <c r="G6" s="1534"/>
      <c r="H6" s="1534"/>
      <c r="I6" s="1534"/>
      <c r="J6" s="1534"/>
      <c r="K6" s="1534"/>
      <c r="L6" s="1534"/>
      <c r="M6" s="1534"/>
      <c r="N6" s="488"/>
      <c r="O6" s="370"/>
    </row>
    <row r="7" spans="1:15" s="384" customFormat="1" ht="12.75" customHeight="1" x14ac:dyDescent="0.2">
      <c r="A7" s="382"/>
      <c r="B7" s="531"/>
      <c r="C7" s="389"/>
      <c r="D7" s="389"/>
      <c r="E7" s="756" t="s">
        <v>102</v>
      </c>
      <c r="F7" s="756" t="s">
        <v>101</v>
      </c>
      <c r="G7" s="757" t="s">
        <v>100</v>
      </c>
      <c r="H7" s="757" t="s">
        <v>99</v>
      </c>
      <c r="I7" s="756" t="s">
        <v>98</v>
      </c>
      <c r="J7" s="757" t="s">
        <v>97</v>
      </c>
      <c r="K7" s="757" t="s">
        <v>96</v>
      </c>
      <c r="L7" s="757" t="s">
        <v>95</v>
      </c>
      <c r="M7" s="757" t="s">
        <v>94</v>
      </c>
      <c r="N7" s="488"/>
      <c r="O7" s="370"/>
    </row>
    <row r="8" spans="1:15" ht="12.75" customHeight="1" x14ac:dyDescent="0.2">
      <c r="A8" s="370"/>
      <c r="B8" s="433"/>
      <c r="C8" s="1654" t="s">
        <v>500</v>
      </c>
      <c r="D8" s="1654"/>
      <c r="E8" s="1058">
        <v>77125</v>
      </c>
      <c r="F8" s="1058">
        <v>78539</v>
      </c>
      <c r="G8" s="1058">
        <v>80527</v>
      </c>
      <c r="H8" s="1058">
        <v>82042</v>
      </c>
      <c r="I8" s="1058">
        <v>83333</v>
      </c>
      <c r="J8" s="1058">
        <v>84379</v>
      </c>
      <c r="K8" s="1058">
        <v>85338</v>
      </c>
      <c r="L8" s="1058">
        <v>85873</v>
      </c>
      <c r="M8" s="1058">
        <v>85980</v>
      </c>
      <c r="N8" s="488"/>
      <c r="O8" s="370"/>
    </row>
    <row r="9" spans="1:15" ht="12.75" customHeight="1" x14ac:dyDescent="0.2">
      <c r="A9" s="370"/>
      <c r="B9" s="433"/>
      <c r="C9" s="1648" t="s">
        <v>334</v>
      </c>
      <c r="D9" s="1648"/>
      <c r="E9" s="1053"/>
      <c r="F9" s="1053"/>
      <c r="G9" s="1053"/>
      <c r="H9" s="1053"/>
      <c r="I9" s="1053"/>
      <c r="J9" s="1053"/>
      <c r="K9" s="1053"/>
      <c r="L9" s="1053"/>
      <c r="M9" s="1053"/>
      <c r="N9" s="488"/>
      <c r="O9" s="370"/>
    </row>
    <row r="10" spans="1:15" ht="10.5" customHeight="1" x14ac:dyDescent="0.2">
      <c r="A10" s="370"/>
      <c r="B10" s="433"/>
      <c r="C10" s="944" t="s">
        <v>61</v>
      </c>
      <c r="D10" s="940"/>
      <c r="E10" s="1059">
        <v>5075</v>
      </c>
      <c r="F10" s="1059">
        <v>5208</v>
      </c>
      <c r="G10" s="1059">
        <v>5319</v>
      </c>
      <c r="H10" s="1059">
        <v>5497</v>
      </c>
      <c r="I10" s="1059">
        <v>5610</v>
      </c>
      <c r="J10" s="1059">
        <v>5671</v>
      </c>
      <c r="K10" s="1059">
        <v>5785</v>
      </c>
      <c r="L10" s="1059">
        <v>5797</v>
      </c>
      <c r="M10" s="1059">
        <v>5807</v>
      </c>
      <c r="N10" s="488"/>
      <c r="O10" s="370">
        <v>24716</v>
      </c>
    </row>
    <row r="11" spans="1:15" ht="10.5" customHeight="1" x14ac:dyDescent="0.2">
      <c r="A11" s="370"/>
      <c r="B11" s="433"/>
      <c r="C11" s="944" t="s">
        <v>54</v>
      </c>
      <c r="D11" s="940"/>
      <c r="E11" s="1059">
        <v>1289</v>
      </c>
      <c r="F11" s="1059">
        <v>1297</v>
      </c>
      <c r="G11" s="1059">
        <v>1314</v>
      </c>
      <c r="H11" s="1059">
        <v>1333</v>
      </c>
      <c r="I11" s="1059">
        <v>1348</v>
      </c>
      <c r="J11" s="1059">
        <v>1357</v>
      </c>
      <c r="K11" s="1059">
        <v>1370</v>
      </c>
      <c r="L11" s="1059">
        <v>1376</v>
      </c>
      <c r="M11" s="1059">
        <v>1375</v>
      </c>
      <c r="N11" s="488"/>
      <c r="O11" s="370">
        <v>5505</v>
      </c>
    </row>
    <row r="12" spans="1:15" ht="10.5" customHeight="1" x14ac:dyDescent="0.2">
      <c r="A12" s="370"/>
      <c r="B12" s="433"/>
      <c r="C12" s="944" t="s">
        <v>63</v>
      </c>
      <c r="D12" s="940"/>
      <c r="E12" s="1059">
        <v>6870</v>
      </c>
      <c r="F12" s="1059">
        <v>6989</v>
      </c>
      <c r="G12" s="1059">
        <v>7101</v>
      </c>
      <c r="H12" s="1059">
        <v>7178</v>
      </c>
      <c r="I12" s="1059">
        <v>7227</v>
      </c>
      <c r="J12" s="1059">
        <v>7255</v>
      </c>
      <c r="K12" s="1059">
        <v>7299</v>
      </c>
      <c r="L12" s="1059">
        <v>7323</v>
      </c>
      <c r="M12" s="1059">
        <v>7329</v>
      </c>
      <c r="N12" s="488"/>
      <c r="O12" s="370">
        <v>35834</v>
      </c>
    </row>
    <row r="13" spans="1:15" ht="10.5" customHeight="1" x14ac:dyDescent="0.2">
      <c r="A13" s="370"/>
      <c r="B13" s="433"/>
      <c r="C13" s="944" t="s">
        <v>65</v>
      </c>
      <c r="D13" s="940"/>
      <c r="E13" s="1059">
        <v>1356</v>
      </c>
      <c r="F13" s="1059">
        <v>1374</v>
      </c>
      <c r="G13" s="1059">
        <v>1388</v>
      </c>
      <c r="H13" s="1059">
        <v>1403</v>
      </c>
      <c r="I13" s="1059">
        <v>1425</v>
      </c>
      <c r="J13" s="1059">
        <v>1438</v>
      </c>
      <c r="K13" s="1059">
        <v>1449</v>
      </c>
      <c r="L13" s="1059">
        <v>1467</v>
      </c>
      <c r="M13" s="1059">
        <v>1468</v>
      </c>
      <c r="N13" s="488"/>
      <c r="O13" s="370">
        <v>3304</v>
      </c>
    </row>
    <row r="14" spans="1:15" ht="10.5" customHeight="1" x14ac:dyDescent="0.2">
      <c r="A14" s="370"/>
      <c r="B14" s="433"/>
      <c r="C14" s="944" t="s">
        <v>74</v>
      </c>
      <c r="D14" s="940"/>
      <c r="E14" s="1059">
        <v>1768</v>
      </c>
      <c r="F14" s="1059">
        <v>1784</v>
      </c>
      <c r="G14" s="1059">
        <v>1806</v>
      </c>
      <c r="H14" s="1059">
        <v>1821</v>
      </c>
      <c r="I14" s="1059">
        <v>1837</v>
      </c>
      <c r="J14" s="1059">
        <v>1852</v>
      </c>
      <c r="K14" s="1059">
        <v>1863</v>
      </c>
      <c r="L14" s="1059">
        <v>1862</v>
      </c>
      <c r="M14" s="1059">
        <v>1864</v>
      </c>
      <c r="N14" s="488"/>
      <c r="O14" s="370">
        <v>6334</v>
      </c>
    </row>
    <row r="15" spans="1:15" ht="10.5" customHeight="1" x14ac:dyDescent="0.2">
      <c r="A15" s="370"/>
      <c r="B15" s="433"/>
      <c r="C15" s="944" t="s">
        <v>60</v>
      </c>
      <c r="D15" s="940"/>
      <c r="E15" s="1059">
        <v>2946</v>
      </c>
      <c r="F15" s="1059">
        <v>3014</v>
      </c>
      <c r="G15" s="1059">
        <v>3091</v>
      </c>
      <c r="H15" s="1059">
        <v>3146</v>
      </c>
      <c r="I15" s="1059">
        <v>3202</v>
      </c>
      <c r="J15" s="1059">
        <v>3241</v>
      </c>
      <c r="K15" s="1059">
        <v>3251</v>
      </c>
      <c r="L15" s="1059">
        <v>3253</v>
      </c>
      <c r="M15" s="1059">
        <v>3257</v>
      </c>
      <c r="N15" s="488"/>
      <c r="O15" s="370">
        <v>14052</v>
      </c>
    </row>
    <row r="16" spans="1:15" ht="10.5" customHeight="1" x14ac:dyDescent="0.2">
      <c r="A16" s="370"/>
      <c r="B16" s="433"/>
      <c r="C16" s="944" t="s">
        <v>55</v>
      </c>
      <c r="D16" s="940"/>
      <c r="E16" s="1059">
        <v>1318</v>
      </c>
      <c r="F16" s="1059">
        <v>1347</v>
      </c>
      <c r="G16" s="1059">
        <v>1373</v>
      </c>
      <c r="H16" s="1059">
        <v>1393</v>
      </c>
      <c r="I16" s="1059">
        <v>1411</v>
      </c>
      <c r="J16" s="1059">
        <v>1436</v>
      </c>
      <c r="K16" s="1059">
        <v>1453</v>
      </c>
      <c r="L16" s="1059">
        <v>1469</v>
      </c>
      <c r="M16" s="1059">
        <v>1469</v>
      </c>
      <c r="N16" s="488"/>
      <c r="O16" s="370">
        <v>5973</v>
      </c>
    </row>
    <row r="17" spans="1:15" ht="10.5" customHeight="1" x14ac:dyDescent="0.2">
      <c r="A17" s="370"/>
      <c r="B17" s="433"/>
      <c r="C17" s="944" t="s">
        <v>73</v>
      </c>
      <c r="D17" s="940"/>
      <c r="E17" s="1059">
        <v>2749</v>
      </c>
      <c r="F17" s="1059">
        <v>2796</v>
      </c>
      <c r="G17" s="1059">
        <v>2892</v>
      </c>
      <c r="H17" s="1059">
        <v>2946</v>
      </c>
      <c r="I17" s="1059">
        <v>3002</v>
      </c>
      <c r="J17" s="1059">
        <v>3052</v>
      </c>
      <c r="K17" s="1059">
        <v>3093</v>
      </c>
      <c r="L17" s="1059">
        <v>3114</v>
      </c>
      <c r="M17" s="1059">
        <v>3116</v>
      </c>
      <c r="N17" s="488"/>
      <c r="O17" s="370">
        <v>26102</v>
      </c>
    </row>
    <row r="18" spans="1:15" ht="10.5" customHeight="1" x14ac:dyDescent="0.2">
      <c r="A18" s="370"/>
      <c r="B18" s="433"/>
      <c r="C18" s="944" t="s">
        <v>75</v>
      </c>
      <c r="D18" s="940"/>
      <c r="E18" s="1059">
        <v>1573</v>
      </c>
      <c r="F18" s="1059">
        <v>1597</v>
      </c>
      <c r="G18" s="1059">
        <v>1618</v>
      </c>
      <c r="H18" s="1059">
        <v>1640</v>
      </c>
      <c r="I18" s="1059">
        <v>1660</v>
      </c>
      <c r="J18" s="1059">
        <v>1671</v>
      </c>
      <c r="K18" s="1059">
        <v>1677</v>
      </c>
      <c r="L18" s="1059">
        <v>1676</v>
      </c>
      <c r="M18" s="1059">
        <v>1676</v>
      </c>
      <c r="N18" s="488"/>
      <c r="O18" s="370">
        <v>4393</v>
      </c>
    </row>
    <row r="19" spans="1:15" ht="10.5" customHeight="1" x14ac:dyDescent="0.2">
      <c r="A19" s="370"/>
      <c r="B19" s="433"/>
      <c r="C19" s="944" t="s">
        <v>59</v>
      </c>
      <c r="D19" s="940"/>
      <c r="E19" s="1059">
        <v>3194</v>
      </c>
      <c r="F19" s="1059">
        <v>3243</v>
      </c>
      <c r="G19" s="1059">
        <v>3286</v>
      </c>
      <c r="H19" s="1059">
        <v>3345</v>
      </c>
      <c r="I19" s="1059">
        <v>3401</v>
      </c>
      <c r="J19" s="1059">
        <v>3441</v>
      </c>
      <c r="K19" s="1059">
        <v>3482</v>
      </c>
      <c r="L19" s="1059">
        <v>3506</v>
      </c>
      <c r="M19" s="1059">
        <v>3515</v>
      </c>
      <c r="N19" s="488"/>
      <c r="O19" s="370">
        <v>16923</v>
      </c>
    </row>
    <row r="20" spans="1:15" ht="10.5" customHeight="1" x14ac:dyDescent="0.2">
      <c r="A20" s="370"/>
      <c r="B20" s="433"/>
      <c r="C20" s="944" t="s">
        <v>58</v>
      </c>
      <c r="D20" s="940"/>
      <c r="E20" s="1059">
        <v>13085</v>
      </c>
      <c r="F20" s="1059">
        <v>13388</v>
      </c>
      <c r="G20" s="1059">
        <v>13981</v>
      </c>
      <c r="H20" s="1059">
        <v>14322</v>
      </c>
      <c r="I20" s="1059">
        <v>14639</v>
      </c>
      <c r="J20" s="1059">
        <v>14929</v>
      </c>
      <c r="K20" s="1059">
        <v>15139</v>
      </c>
      <c r="L20" s="1059">
        <v>15318</v>
      </c>
      <c r="M20" s="1059">
        <v>15354</v>
      </c>
      <c r="N20" s="488"/>
      <c r="O20" s="370">
        <v>81201</v>
      </c>
    </row>
    <row r="21" spans="1:15" ht="10.5" customHeight="1" x14ac:dyDescent="0.2">
      <c r="A21" s="370"/>
      <c r="B21" s="433"/>
      <c r="C21" s="944" t="s">
        <v>56</v>
      </c>
      <c r="D21" s="940"/>
      <c r="E21" s="1059">
        <v>1097</v>
      </c>
      <c r="F21" s="1059">
        <v>1110</v>
      </c>
      <c r="G21" s="1059">
        <v>1140</v>
      </c>
      <c r="H21" s="1059">
        <v>1158</v>
      </c>
      <c r="I21" s="1059">
        <v>1176</v>
      </c>
      <c r="J21" s="1059">
        <v>1183</v>
      </c>
      <c r="K21" s="1059">
        <v>1196</v>
      </c>
      <c r="L21" s="1059">
        <v>1202</v>
      </c>
      <c r="M21" s="1059">
        <v>1202</v>
      </c>
      <c r="N21" s="488"/>
      <c r="O21" s="370">
        <v>4403</v>
      </c>
    </row>
    <row r="22" spans="1:15" ht="10.5" customHeight="1" x14ac:dyDescent="0.2">
      <c r="A22" s="370"/>
      <c r="B22" s="433"/>
      <c r="C22" s="944" t="s">
        <v>62</v>
      </c>
      <c r="D22" s="940"/>
      <c r="E22" s="1059">
        <v>13123</v>
      </c>
      <c r="F22" s="1059">
        <v>13375</v>
      </c>
      <c r="G22" s="1059">
        <v>13749</v>
      </c>
      <c r="H22" s="1059">
        <v>14016</v>
      </c>
      <c r="I22" s="1059">
        <v>14246</v>
      </c>
      <c r="J22" s="1059">
        <v>14456</v>
      </c>
      <c r="K22" s="1059">
        <v>14648</v>
      </c>
      <c r="L22" s="1059">
        <v>14778</v>
      </c>
      <c r="M22" s="1059">
        <v>14810</v>
      </c>
      <c r="N22" s="488"/>
      <c r="O22" s="370">
        <v>88638</v>
      </c>
    </row>
    <row r="23" spans="1:15" ht="10.5" customHeight="1" x14ac:dyDescent="0.2">
      <c r="A23" s="370"/>
      <c r="B23" s="433"/>
      <c r="C23" s="944" t="s">
        <v>78</v>
      </c>
      <c r="D23" s="940"/>
      <c r="E23" s="1059">
        <v>3637</v>
      </c>
      <c r="F23" s="1059">
        <v>3667</v>
      </c>
      <c r="G23" s="1059">
        <v>3742</v>
      </c>
      <c r="H23" s="1059">
        <v>3796</v>
      </c>
      <c r="I23" s="1059">
        <v>3850</v>
      </c>
      <c r="J23" s="1059">
        <v>3894</v>
      </c>
      <c r="K23" s="1059">
        <v>3936</v>
      </c>
      <c r="L23" s="1059">
        <v>3960</v>
      </c>
      <c r="M23" s="1059">
        <v>3957</v>
      </c>
      <c r="N23" s="488"/>
      <c r="O23" s="370">
        <v>18640</v>
      </c>
    </row>
    <row r="24" spans="1:15" ht="10.5" customHeight="1" x14ac:dyDescent="0.2">
      <c r="A24" s="370"/>
      <c r="B24" s="433"/>
      <c r="C24" s="944" t="s">
        <v>57</v>
      </c>
      <c r="D24" s="940"/>
      <c r="E24" s="1059">
        <v>5382</v>
      </c>
      <c r="F24" s="1059">
        <v>5511</v>
      </c>
      <c r="G24" s="1059">
        <v>5700</v>
      </c>
      <c r="H24" s="1059">
        <v>5842</v>
      </c>
      <c r="I24" s="1059">
        <v>5971</v>
      </c>
      <c r="J24" s="1059">
        <v>6071</v>
      </c>
      <c r="K24" s="1059">
        <v>6175</v>
      </c>
      <c r="L24" s="1059">
        <v>6187</v>
      </c>
      <c r="M24" s="1059">
        <v>6192</v>
      </c>
      <c r="N24" s="488"/>
      <c r="O24" s="370">
        <v>35533</v>
      </c>
    </row>
    <row r="25" spans="1:15" ht="10.5" customHeight="1" x14ac:dyDescent="0.2">
      <c r="A25" s="370"/>
      <c r="B25" s="433"/>
      <c r="C25" s="944" t="s">
        <v>64</v>
      </c>
      <c r="D25" s="940"/>
      <c r="E25" s="1059">
        <v>2139</v>
      </c>
      <c r="F25" s="1059">
        <v>2186</v>
      </c>
      <c r="G25" s="1059">
        <v>2219</v>
      </c>
      <c r="H25" s="1059">
        <v>2263</v>
      </c>
      <c r="I25" s="1059">
        <v>2291</v>
      </c>
      <c r="J25" s="1059">
        <v>2316</v>
      </c>
      <c r="K25" s="1059">
        <v>2333</v>
      </c>
      <c r="L25" s="1059">
        <v>2332</v>
      </c>
      <c r="M25" s="1059">
        <v>2331</v>
      </c>
      <c r="N25" s="488"/>
      <c r="O25" s="370">
        <v>6979</v>
      </c>
    </row>
    <row r="26" spans="1:15" ht="10.5" customHeight="1" x14ac:dyDescent="0.2">
      <c r="A26" s="370"/>
      <c r="B26" s="433"/>
      <c r="C26" s="944" t="s">
        <v>66</v>
      </c>
      <c r="D26" s="940"/>
      <c r="E26" s="1059">
        <v>2128</v>
      </c>
      <c r="F26" s="1059">
        <v>2156</v>
      </c>
      <c r="G26" s="1059">
        <v>2187</v>
      </c>
      <c r="H26" s="1059">
        <v>2217</v>
      </c>
      <c r="I26" s="1059">
        <v>2242</v>
      </c>
      <c r="J26" s="1059">
        <v>2254</v>
      </c>
      <c r="K26" s="1059">
        <v>2267</v>
      </c>
      <c r="L26" s="1059">
        <v>2286</v>
      </c>
      <c r="M26" s="1059">
        <v>2289</v>
      </c>
      <c r="N26" s="488"/>
      <c r="O26" s="370">
        <v>5622</v>
      </c>
    </row>
    <row r="27" spans="1:15" ht="10.5" customHeight="1" x14ac:dyDescent="0.2">
      <c r="A27" s="370"/>
      <c r="B27" s="433"/>
      <c r="C27" s="944" t="s">
        <v>76</v>
      </c>
      <c r="D27" s="940"/>
      <c r="E27" s="1059">
        <v>3064</v>
      </c>
      <c r="F27" s="1059">
        <v>3115</v>
      </c>
      <c r="G27" s="1059">
        <v>3179</v>
      </c>
      <c r="H27" s="1059">
        <v>3219</v>
      </c>
      <c r="I27" s="1059">
        <v>3254</v>
      </c>
      <c r="J27" s="1059">
        <v>3285</v>
      </c>
      <c r="K27" s="1059">
        <v>3314</v>
      </c>
      <c r="L27" s="1059">
        <v>3336</v>
      </c>
      <c r="M27" s="1059">
        <v>3337</v>
      </c>
      <c r="N27" s="488"/>
      <c r="O27" s="370">
        <v>12225</v>
      </c>
    </row>
    <row r="28" spans="1:15" ht="10.5" customHeight="1" x14ac:dyDescent="0.2">
      <c r="A28" s="370"/>
      <c r="B28" s="433"/>
      <c r="C28" s="944" t="s">
        <v>129</v>
      </c>
      <c r="D28" s="940"/>
      <c r="E28" s="1059">
        <v>2391</v>
      </c>
      <c r="F28" s="1059">
        <v>2425</v>
      </c>
      <c r="G28" s="1059">
        <v>2459</v>
      </c>
      <c r="H28" s="1059">
        <v>2484</v>
      </c>
      <c r="I28" s="1059">
        <v>2504</v>
      </c>
      <c r="J28" s="1059">
        <v>2528</v>
      </c>
      <c r="K28" s="1059">
        <v>2551</v>
      </c>
      <c r="L28" s="1059">
        <v>2561</v>
      </c>
      <c r="M28" s="1059">
        <v>2564</v>
      </c>
      <c r="N28" s="488"/>
      <c r="O28" s="370">
        <v>8291</v>
      </c>
    </row>
    <row r="29" spans="1:15" ht="10.5" customHeight="1" x14ac:dyDescent="0.2">
      <c r="A29" s="370"/>
      <c r="B29" s="433"/>
      <c r="C29" s="944" t="s">
        <v>130</v>
      </c>
      <c r="D29" s="940"/>
      <c r="E29" s="1059">
        <v>2941</v>
      </c>
      <c r="F29" s="1059">
        <v>2957</v>
      </c>
      <c r="G29" s="1059">
        <v>2983</v>
      </c>
      <c r="H29" s="1059">
        <v>3023</v>
      </c>
      <c r="I29" s="1059">
        <v>3037</v>
      </c>
      <c r="J29" s="1059">
        <v>3049</v>
      </c>
      <c r="K29" s="1059">
        <v>3057</v>
      </c>
      <c r="L29" s="1059">
        <v>3070</v>
      </c>
      <c r="M29" s="1059">
        <v>3068</v>
      </c>
      <c r="N29" s="488"/>
      <c r="O29" s="370">
        <v>12043</v>
      </c>
    </row>
    <row r="30" spans="1:15" ht="5.25" customHeight="1" thickBot="1" x14ac:dyDescent="0.25">
      <c r="A30" s="370"/>
      <c r="B30" s="433"/>
      <c r="C30" s="944"/>
      <c r="D30" s="940"/>
      <c r="E30" s="1059"/>
      <c r="F30" s="1059"/>
      <c r="G30" s="1059"/>
      <c r="H30" s="1059"/>
      <c r="I30" s="1059"/>
      <c r="J30" s="1059"/>
      <c r="K30" s="1059"/>
      <c r="L30" s="1059"/>
      <c r="M30" s="1059"/>
      <c r="N30" s="488"/>
      <c r="O30" s="370"/>
    </row>
    <row r="31" spans="1:15" ht="13.5" customHeight="1" thickBot="1" x14ac:dyDescent="0.25">
      <c r="A31" s="370"/>
      <c r="B31" s="433"/>
      <c r="C31" s="1631" t="s">
        <v>1</v>
      </c>
      <c r="D31" s="1632"/>
      <c r="E31" s="1632"/>
      <c r="F31" s="1632"/>
      <c r="G31" s="1632"/>
      <c r="H31" s="1632"/>
      <c r="I31" s="1632"/>
      <c r="J31" s="1632"/>
      <c r="K31" s="1632"/>
      <c r="L31" s="1632"/>
      <c r="M31" s="1633"/>
      <c r="N31" s="488"/>
      <c r="O31" s="370"/>
    </row>
    <row r="32" spans="1:15" s="401" customFormat="1" ht="8.25" customHeight="1" x14ac:dyDescent="0.2">
      <c r="A32" s="398"/>
      <c r="B32" s="1207"/>
      <c r="C32" s="530" t="s">
        <v>77</v>
      </c>
      <c r="D32" s="1208"/>
      <c r="E32" s="1209"/>
      <c r="F32" s="1209"/>
      <c r="G32" s="1209"/>
      <c r="H32" s="1209"/>
      <c r="I32" s="1209"/>
      <c r="J32" s="1209"/>
      <c r="K32" s="1209"/>
      <c r="L32" s="1209"/>
      <c r="M32" s="1209"/>
      <c r="N32" s="546"/>
      <c r="O32" s="398"/>
    </row>
    <row r="33" spans="1:15" s="408" customFormat="1" ht="13.5" customHeight="1" x14ac:dyDescent="0.2">
      <c r="A33" s="404"/>
      <c r="B33" s="685"/>
      <c r="C33" s="1648" t="s">
        <v>321</v>
      </c>
      <c r="D33" s="1648"/>
      <c r="E33" s="406">
        <v>188210</v>
      </c>
      <c r="F33" s="406">
        <v>183733</v>
      </c>
      <c r="G33" s="406">
        <v>177568</v>
      </c>
      <c r="H33" s="406">
        <v>167650</v>
      </c>
      <c r="I33" s="406">
        <v>168290</v>
      </c>
      <c r="J33" s="406">
        <v>169043</v>
      </c>
      <c r="K33" s="406">
        <v>174502</v>
      </c>
      <c r="L33" s="406">
        <v>165827</v>
      </c>
      <c r="M33" s="406">
        <v>168182</v>
      </c>
      <c r="N33" s="705"/>
      <c r="O33" s="404"/>
    </row>
    <row r="34" spans="1:15" s="408" customFormat="1" ht="12.75" customHeight="1" x14ac:dyDescent="0.2">
      <c r="A34" s="404"/>
      <c r="B34" s="685"/>
      <c r="C34" s="1151" t="s">
        <v>320</v>
      </c>
      <c r="D34" s="1151"/>
      <c r="E34" s="85"/>
      <c r="F34" s="85"/>
      <c r="G34" s="85"/>
      <c r="H34" s="85"/>
      <c r="I34" s="85"/>
      <c r="J34" s="85"/>
      <c r="K34" s="85"/>
      <c r="L34" s="85"/>
      <c r="M34" s="85"/>
      <c r="N34" s="705"/>
      <c r="O34" s="404"/>
    </row>
    <row r="35" spans="1:15" s="384" customFormat="1" ht="12.75" customHeight="1" x14ac:dyDescent="0.2">
      <c r="A35" s="382"/>
      <c r="B35" s="1162"/>
      <c r="C35" s="1662" t="s">
        <v>140</v>
      </c>
      <c r="D35" s="1662"/>
      <c r="E35" s="942">
        <v>151300</v>
      </c>
      <c r="F35" s="942">
        <v>147485</v>
      </c>
      <c r="G35" s="942">
        <v>142855</v>
      </c>
      <c r="H35" s="942">
        <v>134327</v>
      </c>
      <c r="I35" s="942">
        <v>135396</v>
      </c>
      <c r="J35" s="942">
        <v>137652</v>
      </c>
      <c r="K35" s="942">
        <v>144515</v>
      </c>
      <c r="L35" s="942">
        <v>137206</v>
      </c>
      <c r="M35" s="942">
        <v>139732</v>
      </c>
      <c r="N35" s="585"/>
      <c r="O35" s="382"/>
    </row>
    <row r="36" spans="1:15" s="384" customFormat="1" ht="23.25" customHeight="1" x14ac:dyDescent="0.2">
      <c r="A36" s="382"/>
      <c r="B36" s="1162"/>
      <c r="C36" s="1662" t="s">
        <v>141</v>
      </c>
      <c r="D36" s="1662"/>
      <c r="E36" s="942">
        <v>9291</v>
      </c>
      <c r="F36" s="942">
        <v>8515</v>
      </c>
      <c r="G36" s="942">
        <v>7313</v>
      </c>
      <c r="H36" s="942">
        <v>6323</v>
      </c>
      <c r="I36" s="942">
        <v>6247</v>
      </c>
      <c r="J36" s="942">
        <v>6230</v>
      </c>
      <c r="K36" s="942">
        <v>6460</v>
      </c>
      <c r="L36" s="942">
        <v>6018</v>
      </c>
      <c r="M36" s="942">
        <v>6337</v>
      </c>
      <c r="N36" s="585"/>
      <c r="O36" s="382"/>
    </row>
    <row r="37" spans="1:15" s="384" customFormat="1" ht="21.75" customHeight="1" x14ac:dyDescent="0.2">
      <c r="A37" s="382"/>
      <c r="B37" s="1162"/>
      <c r="C37" s="1662" t="s">
        <v>143</v>
      </c>
      <c r="D37" s="1662"/>
      <c r="E37" s="942">
        <v>23933</v>
      </c>
      <c r="F37" s="942">
        <v>23531</v>
      </c>
      <c r="G37" s="942">
        <v>23101</v>
      </c>
      <c r="H37" s="942">
        <v>22580</v>
      </c>
      <c r="I37" s="942">
        <v>22149</v>
      </c>
      <c r="J37" s="942">
        <v>21381</v>
      </c>
      <c r="K37" s="942">
        <v>21195</v>
      </c>
      <c r="L37" s="942">
        <v>20892</v>
      </c>
      <c r="M37" s="942">
        <v>20636</v>
      </c>
      <c r="N37" s="585"/>
      <c r="O37" s="382"/>
    </row>
    <row r="38" spans="1:15" s="384" customFormat="1" ht="20.25" customHeight="1" x14ac:dyDescent="0.2">
      <c r="A38" s="382"/>
      <c r="B38" s="1162"/>
      <c r="C38" s="1662" t="s">
        <v>144</v>
      </c>
      <c r="D38" s="1662"/>
      <c r="E38" s="942">
        <v>26</v>
      </c>
      <c r="F38" s="942">
        <v>26</v>
      </c>
      <c r="G38" s="942">
        <v>27</v>
      </c>
      <c r="H38" s="942">
        <v>22</v>
      </c>
      <c r="I38" s="942">
        <v>27</v>
      </c>
      <c r="J38" s="942">
        <v>24</v>
      </c>
      <c r="K38" s="942">
        <v>21</v>
      </c>
      <c r="L38" s="942">
        <v>21</v>
      </c>
      <c r="M38" s="942">
        <v>24</v>
      </c>
      <c r="N38" s="585"/>
      <c r="O38" s="382"/>
    </row>
    <row r="39" spans="1:15" s="384" customFormat="1" ht="20.25" customHeight="1" x14ac:dyDescent="0.2">
      <c r="A39" s="382"/>
      <c r="B39" s="1162"/>
      <c r="C39" s="1662" t="s">
        <v>469</v>
      </c>
      <c r="D39" s="1662"/>
      <c r="E39" s="942">
        <v>4734</v>
      </c>
      <c r="F39" s="942">
        <v>5138</v>
      </c>
      <c r="G39" s="942">
        <v>5316</v>
      </c>
      <c r="H39" s="942">
        <v>5329</v>
      </c>
      <c r="I39" s="942">
        <v>5387</v>
      </c>
      <c r="J39" s="942">
        <v>4550</v>
      </c>
      <c r="K39" s="942">
        <v>3164</v>
      </c>
      <c r="L39" s="942">
        <v>2740</v>
      </c>
      <c r="M39" s="942">
        <v>2458</v>
      </c>
      <c r="N39" s="585"/>
      <c r="O39" s="382"/>
    </row>
    <row r="40" spans="1:15" ht="12.75" customHeight="1" x14ac:dyDescent="0.2">
      <c r="A40" s="370"/>
      <c r="B40" s="433"/>
      <c r="C40" s="1648" t="s">
        <v>334</v>
      </c>
      <c r="D40" s="1648"/>
      <c r="E40" s="406"/>
      <c r="F40" s="406"/>
      <c r="G40" s="406"/>
      <c r="H40" s="406"/>
      <c r="I40" s="406"/>
      <c r="J40" s="406"/>
      <c r="K40" s="406"/>
      <c r="L40" s="406"/>
      <c r="M40" s="406"/>
      <c r="N40" s="488"/>
      <c r="O40" s="370"/>
    </row>
    <row r="41" spans="1:15" ht="10.5" customHeight="1" x14ac:dyDescent="0.2">
      <c r="A41" s="370"/>
      <c r="B41" s="433"/>
      <c r="C41" s="944" t="s">
        <v>61</v>
      </c>
      <c r="D41" s="940"/>
      <c r="E41" s="941">
        <v>10580</v>
      </c>
      <c r="F41" s="941">
        <v>10739</v>
      </c>
      <c r="G41" s="941">
        <v>10616</v>
      </c>
      <c r="H41" s="941">
        <v>10064</v>
      </c>
      <c r="I41" s="941">
        <v>10156</v>
      </c>
      <c r="J41" s="941">
        <v>10093</v>
      </c>
      <c r="K41" s="941">
        <v>11118</v>
      </c>
      <c r="L41" s="941">
        <v>10554</v>
      </c>
      <c r="M41" s="941">
        <v>10265</v>
      </c>
      <c r="N41" s="488"/>
      <c r="O41" s="370">
        <v>24716</v>
      </c>
    </row>
    <row r="42" spans="1:15" ht="10.5" customHeight="1" x14ac:dyDescent="0.2">
      <c r="A42" s="370"/>
      <c r="B42" s="433"/>
      <c r="C42" s="944" t="s">
        <v>54</v>
      </c>
      <c r="D42" s="940"/>
      <c r="E42" s="941">
        <v>2790</v>
      </c>
      <c r="F42" s="941">
        <v>2755</v>
      </c>
      <c r="G42" s="941">
        <v>2489</v>
      </c>
      <c r="H42" s="941">
        <v>2208</v>
      </c>
      <c r="I42" s="941">
        <v>2163</v>
      </c>
      <c r="J42" s="941">
        <v>2170</v>
      </c>
      <c r="K42" s="941">
        <v>2259</v>
      </c>
      <c r="L42" s="941">
        <v>2190</v>
      </c>
      <c r="M42" s="941">
        <v>2320</v>
      </c>
      <c r="N42" s="488"/>
      <c r="O42" s="370">
        <v>5505</v>
      </c>
    </row>
    <row r="43" spans="1:15" ht="10.5" customHeight="1" x14ac:dyDescent="0.2">
      <c r="A43" s="370"/>
      <c r="B43" s="433"/>
      <c r="C43" s="944" t="s">
        <v>63</v>
      </c>
      <c r="D43" s="940"/>
      <c r="E43" s="941">
        <v>14738</v>
      </c>
      <c r="F43" s="941">
        <v>14788</v>
      </c>
      <c r="G43" s="941">
        <v>14302</v>
      </c>
      <c r="H43" s="941">
        <v>13815</v>
      </c>
      <c r="I43" s="941">
        <v>13897</v>
      </c>
      <c r="J43" s="941">
        <v>14071</v>
      </c>
      <c r="K43" s="941">
        <v>15350</v>
      </c>
      <c r="L43" s="941">
        <v>14399</v>
      </c>
      <c r="M43" s="941">
        <v>14176</v>
      </c>
      <c r="N43" s="488"/>
      <c r="O43" s="370">
        <v>35834</v>
      </c>
    </row>
    <row r="44" spans="1:15" ht="10.5" customHeight="1" x14ac:dyDescent="0.2">
      <c r="A44" s="370"/>
      <c r="B44" s="433"/>
      <c r="C44" s="944" t="s">
        <v>65</v>
      </c>
      <c r="D44" s="940"/>
      <c r="E44" s="941">
        <v>1693</v>
      </c>
      <c r="F44" s="941">
        <v>1654</v>
      </c>
      <c r="G44" s="941">
        <v>1609</v>
      </c>
      <c r="H44" s="941">
        <v>1470</v>
      </c>
      <c r="I44" s="941">
        <v>1488</v>
      </c>
      <c r="J44" s="941">
        <v>1449</v>
      </c>
      <c r="K44" s="941">
        <v>1499</v>
      </c>
      <c r="L44" s="941">
        <v>1381</v>
      </c>
      <c r="M44" s="941">
        <v>1388</v>
      </c>
      <c r="N44" s="488"/>
      <c r="O44" s="370">
        <v>3304</v>
      </c>
    </row>
    <row r="45" spans="1:15" ht="10.5" customHeight="1" x14ac:dyDescent="0.2">
      <c r="A45" s="370"/>
      <c r="B45" s="433"/>
      <c r="C45" s="944" t="s">
        <v>74</v>
      </c>
      <c r="D45" s="940"/>
      <c r="E45" s="941">
        <v>2769</v>
      </c>
      <c r="F45" s="941">
        <v>2707</v>
      </c>
      <c r="G45" s="941">
        <v>2603</v>
      </c>
      <c r="H45" s="941">
        <v>2446</v>
      </c>
      <c r="I45" s="941">
        <v>2480</v>
      </c>
      <c r="J45" s="941">
        <v>2541</v>
      </c>
      <c r="K45" s="941">
        <v>2595</v>
      </c>
      <c r="L45" s="941">
        <v>2464</v>
      </c>
      <c r="M45" s="941">
        <v>2414</v>
      </c>
      <c r="N45" s="488"/>
      <c r="O45" s="370">
        <v>6334</v>
      </c>
    </row>
    <row r="46" spans="1:15" ht="10.5" customHeight="1" x14ac:dyDescent="0.2">
      <c r="A46" s="370"/>
      <c r="B46" s="433"/>
      <c r="C46" s="944" t="s">
        <v>60</v>
      </c>
      <c r="D46" s="940"/>
      <c r="E46" s="941">
        <v>5854</v>
      </c>
      <c r="F46" s="941">
        <v>5944</v>
      </c>
      <c r="G46" s="941">
        <v>5764</v>
      </c>
      <c r="H46" s="941">
        <v>5384</v>
      </c>
      <c r="I46" s="941">
        <v>5360</v>
      </c>
      <c r="J46" s="941">
        <v>5526</v>
      </c>
      <c r="K46" s="941">
        <v>5816</v>
      </c>
      <c r="L46" s="941">
        <v>5507</v>
      </c>
      <c r="M46" s="941">
        <v>5310</v>
      </c>
      <c r="N46" s="488"/>
      <c r="O46" s="370">
        <v>14052</v>
      </c>
    </row>
    <row r="47" spans="1:15" ht="10.5" customHeight="1" x14ac:dyDescent="0.2">
      <c r="A47" s="370"/>
      <c r="B47" s="433"/>
      <c r="C47" s="944" t="s">
        <v>55</v>
      </c>
      <c r="D47" s="940"/>
      <c r="E47" s="941">
        <v>2448</v>
      </c>
      <c r="F47" s="941">
        <v>2416</v>
      </c>
      <c r="G47" s="941">
        <v>2353</v>
      </c>
      <c r="H47" s="941">
        <v>2125</v>
      </c>
      <c r="I47" s="941">
        <v>2169</v>
      </c>
      <c r="J47" s="941">
        <v>2260</v>
      </c>
      <c r="K47" s="941">
        <v>2364</v>
      </c>
      <c r="L47" s="941">
        <v>2172</v>
      </c>
      <c r="M47" s="941">
        <v>2239</v>
      </c>
      <c r="N47" s="488"/>
      <c r="O47" s="370">
        <v>5973</v>
      </c>
    </row>
    <row r="48" spans="1:15" ht="10.5" customHeight="1" x14ac:dyDescent="0.2">
      <c r="A48" s="370"/>
      <c r="B48" s="433"/>
      <c r="C48" s="944" t="s">
        <v>73</v>
      </c>
      <c r="D48" s="940"/>
      <c r="E48" s="941">
        <v>12910</v>
      </c>
      <c r="F48" s="941">
        <v>9456</v>
      </c>
      <c r="G48" s="941">
        <v>7050</v>
      </c>
      <c r="H48" s="941">
        <v>5537</v>
      </c>
      <c r="I48" s="941">
        <v>5077</v>
      </c>
      <c r="J48" s="941">
        <v>4812</v>
      </c>
      <c r="K48" s="941">
        <v>5122</v>
      </c>
      <c r="L48" s="941">
        <v>5803</v>
      </c>
      <c r="M48" s="941">
        <v>9301</v>
      </c>
      <c r="N48" s="488"/>
      <c r="O48" s="370">
        <v>26102</v>
      </c>
    </row>
    <row r="49" spans="1:15" ht="10.5" customHeight="1" x14ac:dyDescent="0.2">
      <c r="A49" s="370"/>
      <c r="B49" s="433"/>
      <c r="C49" s="944" t="s">
        <v>75</v>
      </c>
      <c r="D49" s="940"/>
      <c r="E49" s="941">
        <v>1811</v>
      </c>
      <c r="F49" s="941">
        <v>1737</v>
      </c>
      <c r="G49" s="941">
        <v>1692</v>
      </c>
      <c r="H49" s="941">
        <v>1606</v>
      </c>
      <c r="I49" s="941">
        <v>1603</v>
      </c>
      <c r="J49" s="941">
        <v>1584</v>
      </c>
      <c r="K49" s="941">
        <v>1678</v>
      </c>
      <c r="L49" s="941">
        <v>1572</v>
      </c>
      <c r="M49" s="941">
        <v>1603</v>
      </c>
      <c r="N49" s="488"/>
      <c r="O49" s="370">
        <v>4393</v>
      </c>
    </row>
    <row r="50" spans="1:15" ht="10.5" customHeight="1" x14ac:dyDescent="0.2">
      <c r="A50" s="370"/>
      <c r="B50" s="433"/>
      <c r="C50" s="944" t="s">
        <v>59</v>
      </c>
      <c r="D50" s="940"/>
      <c r="E50" s="941">
        <v>6008</v>
      </c>
      <c r="F50" s="941">
        <v>5976</v>
      </c>
      <c r="G50" s="941">
        <v>5850</v>
      </c>
      <c r="H50" s="941">
        <v>5532</v>
      </c>
      <c r="I50" s="941">
        <v>5649</v>
      </c>
      <c r="J50" s="941">
        <v>6188</v>
      </c>
      <c r="K50" s="941">
        <v>6010</v>
      </c>
      <c r="L50" s="941">
        <v>5452</v>
      </c>
      <c r="M50" s="941">
        <v>5388</v>
      </c>
      <c r="N50" s="488"/>
      <c r="O50" s="370">
        <v>16923</v>
      </c>
    </row>
    <row r="51" spans="1:15" ht="10.5" customHeight="1" x14ac:dyDescent="0.2">
      <c r="A51" s="370"/>
      <c r="B51" s="433"/>
      <c r="C51" s="944" t="s">
        <v>58</v>
      </c>
      <c r="D51" s="940"/>
      <c r="E51" s="941">
        <v>37543</v>
      </c>
      <c r="F51" s="941">
        <v>37027</v>
      </c>
      <c r="G51" s="941">
        <v>36828</v>
      </c>
      <c r="H51" s="941">
        <v>35876</v>
      </c>
      <c r="I51" s="941">
        <v>36084</v>
      </c>
      <c r="J51" s="941">
        <v>35653</v>
      </c>
      <c r="K51" s="941">
        <v>35505</v>
      </c>
      <c r="L51" s="941">
        <v>34337</v>
      </c>
      <c r="M51" s="941">
        <v>34114</v>
      </c>
      <c r="N51" s="488"/>
      <c r="O51" s="370">
        <v>81201</v>
      </c>
    </row>
    <row r="52" spans="1:15" ht="10.5" customHeight="1" x14ac:dyDescent="0.2">
      <c r="A52" s="370"/>
      <c r="B52" s="433"/>
      <c r="C52" s="944" t="s">
        <v>56</v>
      </c>
      <c r="D52" s="940"/>
      <c r="E52" s="941">
        <v>2160</v>
      </c>
      <c r="F52" s="941">
        <v>2106</v>
      </c>
      <c r="G52" s="941">
        <v>2055</v>
      </c>
      <c r="H52" s="941">
        <v>1857</v>
      </c>
      <c r="I52" s="941">
        <v>1843</v>
      </c>
      <c r="J52" s="941">
        <v>1858</v>
      </c>
      <c r="K52" s="941">
        <v>1904</v>
      </c>
      <c r="L52" s="941">
        <v>1855</v>
      </c>
      <c r="M52" s="941">
        <v>1864</v>
      </c>
      <c r="N52" s="488"/>
      <c r="O52" s="370">
        <v>4403</v>
      </c>
    </row>
    <row r="53" spans="1:15" ht="10.5" customHeight="1" x14ac:dyDescent="0.2">
      <c r="A53" s="370"/>
      <c r="B53" s="433"/>
      <c r="C53" s="944" t="s">
        <v>62</v>
      </c>
      <c r="D53" s="940"/>
      <c r="E53" s="941">
        <v>39211</v>
      </c>
      <c r="F53" s="941">
        <v>38963</v>
      </c>
      <c r="G53" s="941">
        <v>38275</v>
      </c>
      <c r="H53" s="941">
        <v>36207</v>
      </c>
      <c r="I53" s="941">
        <v>37128</v>
      </c>
      <c r="J53" s="941">
        <v>37412</v>
      </c>
      <c r="K53" s="941">
        <v>38917</v>
      </c>
      <c r="L53" s="941">
        <v>35899</v>
      </c>
      <c r="M53" s="941">
        <v>35677</v>
      </c>
      <c r="N53" s="488"/>
      <c r="O53" s="370">
        <v>88638</v>
      </c>
    </row>
    <row r="54" spans="1:15" ht="10.5" customHeight="1" x14ac:dyDescent="0.2">
      <c r="A54" s="370"/>
      <c r="B54" s="433"/>
      <c r="C54" s="944" t="s">
        <v>78</v>
      </c>
      <c r="D54" s="940"/>
      <c r="E54" s="941">
        <v>7509</v>
      </c>
      <c r="F54" s="941">
        <v>7384</v>
      </c>
      <c r="G54" s="941">
        <v>6820</v>
      </c>
      <c r="H54" s="941">
        <v>6217</v>
      </c>
      <c r="I54" s="941">
        <v>6077</v>
      </c>
      <c r="J54" s="941">
        <v>6283</v>
      </c>
      <c r="K54" s="941">
        <v>6322</v>
      </c>
      <c r="L54" s="941">
        <v>6009</v>
      </c>
      <c r="M54" s="941">
        <v>6095</v>
      </c>
      <c r="N54" s="488"/>
      <c r="O54" s="370">
        <v>18640</v>
      </c>
    </row>
    <row r="55" spans="1:15" ht="10.5" customHeight="1" x14ac:dyDescent="0.2">
      <c r="A55" s="370"/>
      <c r="B55" s="433"/>
      <c r="C55" s="944" t="s">
        <v>57</v>
      </c>
      <c r="D55" s="940"/>
      <c r="E55" s="941">
        <v>15901</v>
      </c>
      <c r="F55" s="941">
        <v>15907</v>
      </c>
      <c r="G55" s="941">
        <v>15570</v>
      </c>
      <c r="H55" s="941">
        <v>14756</v>
      </c>
      <c r="I55" s="941">
        <v>14830</v>
      </c>
      <c r="J55" s="941">
        <v>15086</v>
      </c>
      <c r="K55" s="941">
        <v>15450</v>
      </c>
      <c r="L55" s="941">
        <v>14715</v>
      </c>
      <c r="M55" s="941">
        <v>14547</v>
      </c>
      <c r="N55" s="488"/>
      <c r="O55" s="370">
        <v>35533</v>
      </c>
    </row>
    <row r="56" spans="1:15" ht="10.5" customHeight="1" x14ac:dyDescent="0.2">
      <c r="A56" s="370"/>
      <c r="B56" s="433"/>
      <c r="C56" s="944" t="s">
        <v>64</v>
      </c>
      <c r="D56" s="940"/>
      <c r="E56" s="941">
        <v>2530</v>
      </c>
      <c r="F56" s="941">
        <v>2549</v>
      </c>
      <c r="G56" s="941">
        <v>2503</v>
      </c>
      <c r="H56" s="941">
        <v>2405</v>
      </c>
      <c r="I56" s="941">
        <v>2364</v>
      </c>
      <c r="J56" s="941">
        <v>2621</v>
      </c>
      <c r="K56" s="941">
        <v>2717</v>
      </c>
      <c r="L56" s="941">
        <v>2505</v>
      </c>
      <c r="M56" s="941">
        <v>2463</v>
      </c>
      <c r="N56" s="488"/>
      <c r="O56" s="370">
        <v>6979</v>
      </c>
    </row>
    <row r="57" spans="1:15" ht="10.5" customHeight="1" x14ac:dyDescent="0.2">
      <c r="A57" s="370"/>
      <c r="B57" s="433"/>
      <c r="C57" s="944" t="s">
        <v>66</v>
      </c>
      <c r="D57" s="940"/>
      <c r="E57" s="941">
        <v>2968</v>
      </c>
      <c r="F57" s="941">
        <v>2928</v>
      </c>
      <c r="G57" s="941">
        <v>2782</v>
      </c>
      <c r="H57" s="941">
        <v>2611</v>
      </c>
      <c r="I57" s="941">
        <v>2659</v>
      </c>
      <c r="J57" s="941">
        <v>2621</v>
      </c>
      <c r="K57" s="941">
        <v>2766</v>
      </c>
      <c r="L57" s="941">
        <v>2602</v>
      </c>
      <c r="M57" s="941">
        <v>2608</v>
      </c>
      <c r="N57" s="488"/>
      <c r="O57" s="370">
        <v>5622</v>
      </c>
    </row>
    <row r="58" spans="1:15" ht="10.5" customHeight="1" x14ac:dyDescent="0.2">
      <c r="A58" s="370"/>
      <c r="B58" s="433"/>
      <c r="C58" s="944" t="s">
        <v>76</v>
      </c>
      <c r="D58" s="940"/>
      <c r="E58" s="941">
        <v>5807</v>
      </c>
      <c r="F58" s="941">
        <v>5634</v>
      </c>
      <c r="G58" s="941">
        <v>5390</v>
      </c>
      <c r="H58" s="941">
        <v>5047</v>
      </c>
      <c r="I58" s="941">
        <v>4946</v>
      </c>
      <c r="J58" s="941">
        <v>4900</v>
      </c>
      <c r="K58" s="941">
        <v>5191</v>
      </c>
      <c r="L58" s="941">
        <v>4740</v>
      </c>
      <c r="M58" s="941">
        <v>4791</v>
      </c>
      <c r="N58" s="488"/>
      <c r="O58" s="370">
        <v>12225</v>
      </c>
    </row>
    <row r="59" spans="1:15" ht="10.5" customHeight="1" x14ac:dyDescent="0.2">
      <c r="A59" s="370"/>
      <c r="B59" s="433"/>
      <c r="C59" s="944" t="s">
        <v>129</v>
      </c>
      <c r="D59" s="940"/>
      <c r="E59" s="941">
        <v>6982</v>
      </c>
      <c r="F59" s="941">
        <v>7307</v>
      </c>
      <c r="G59" s="941">
        <v>7431</v>
      </c>
      <c r="H59" s="941">
        <v>7148</v>
      </c>
      <c r="I59" s="941">
        <v>6983</v>
      </c>
      <c r="J59" s="941">
        <v>6603</v>
      </c>
      <c r="K59" s="941">
        <v>6631</v>
      </c>
      <c r="L59" s="941">
        <v>6342</v>
      </c>
      <c r="M59" s="941">
        <v>6391</v>
      </c>
      <c r="N59" s="488"/>
      <c r="O59" s="370">
        <v>8291</v>
      </c>
    </row>
    <row r="60" spans="1:15" ht="10.5" customHeight="1" x14ac:dyDescent="0.2">
      <c r="A60" s="370"/>
      <c r="B60" s="433"/>
      <c r="C60" s="944" t="s">
        <v>130</v>
      </c>
      <c r="D60" s="940"/>
      <c r="E60" s="941">
        <v>5998</v>
      </c>
      <c r="F60" s="941">
        <v>5757</v>
      </c>
      <c r="G60" s="941">
        <v>5587</v>
      </c>
      <c r="H60" s="941">
        <v>5339</v>
      </c>
      <c r="I60" s="941">
        <v>5337</v>
      </c>
      <c r="J60" s="941">
        <v>5315</v>
      </c>
      <c r="K60" s="941">
        <v>5288</v>
      </c>
      <c r="L60" s="941">
        <v>5330</v>
      </c>
      <c r="M60" s="941">
        <v>5231</v>
      </c>
      <c r="N60" s="488"/>
      <c r="O60" s="370">
        <v>12043</v>
      </c>
    </row>
    <row r="61" spans="1:15" s="408" customFormat="1" ht="11.25" customHeight="1" x14ac:dyDescent="0.2">
      <c r="A61" s="404"/>
      <c r="B61" s="685"/>
      <c r="C61" s="1151" t="s">
        <v>145</v>
      </c>
      <c r="D61" s="1151"/>
      <c r="E61" s="406"/>
      <c r="F61" s="406"/>
      <c r="G61" s="406"/>
      <c r="H61" s="406"/>
      <c r="I61" s="406"/>
      <c r="J61" s="406"/>
      <c r="K61" s="406"/>
      <c r="L61" s="406"/>
      <c r="M61" s="406"/>
      <c r="N61" s="705"/>
      <c r="O61" s="404"/>
    </row>
    <row r="62" spans="1:15" s="384" customFormat="1" x14ac:dyDescent="0.2">
      <c r="A62" s="382"/>
      <c r="B62" s="1162"/>
      <c r="C62" s="1662" t="s">
        <v>146</v>
      </c>
      <c r="D62" s="1662"/>
      <c r="E62" s="1205">
        <v>487.35218324572202</v>
      </c>
      <c r="F62" s="1205">
        <v>480.71577628413502</v>
      </c>
      <c r="G62" s="1205">
        <v>481.32600928518298</v>
      </c>
      <c r="H62" s="1205">
        <v>490.505833584024</v>
      </c>
      <c r="I62" s="1205">
        <v>486.66611817506202</v>
      </c>
      <c r="J62" s="1205">
        <v>492.40622452202803</v>
      </c>
      <c r="K62" s="1205">
        <v>488.66444497623598</v>
      </c>
      <c r="L62" s="1205">
        <v>491.47</v>
      </c>
      <c r="M62" s="1205">
        <v>492.83</v>
      </c>
      <c r="N62" s="585"/>
      <c r="O62" s="382">
        <v>491.25</v>
      </c>
    </row>
    <row r="63" spans="1:15" s="384" customFormat="1" ht="17.25" customHeight="1" x14ac:dyDescent="0.2">
      <c r="A63" s="382"/>
      <c r="B63" s="1162"/>
      <c r="C63" s="1663" t="s">
        <v>683</v>
      </c>
      <c r="D63" s="1663"/>
      <c r="E63" s="1663"/>
      <c r="F63" s="1663"/>
      <c r="G63" s="1663"/>
      <c r="H63" s="1663"/>
      <c r="I63" s="1663"/>
      <c r="J63" s="1663"/>
      <c r="K63" s="1663"/>
      <c r="L63" s="1663"/>
      <c r="M63" s="1663"/>
      <c r="N63" s="585"/>
      <c r="O63" s="382"/>
    </row>
    <row r="64" spans="1:15" ht="5.25" customHeight="1" thickBot="1" x14ac:dyDescent="0.25">
      <c r="A64" s="370"/>
      <c r="B64" s="433"/>
      <c r="C64" s="328"/>
      <c r="D64" s="328"/>
      <c r="E64" s="328"/>
      <c r="F64" s="328"/>
      <c r="G64" s="328"/>
      <c r="H64" s="328"/>
      <c r="I64" s="328"/>
      <c r="J64" s="328"/>
      <c r="K64" s="328"/>
      <c r="L64" s="328"/>
      <c r="M64" s="328"/>
      <c r="N64" s="488"/>
      <c r="O64" s="370"/>
    </row>
    <row r="65" spans="1:15" ht="13.5" thickBot="1" x14ac:dyDescent="0.25">
      <c r="A65" s="370"/>
      <c r="B65" s="433"/>
      <c r="C65" s="1645" t="s">
        <v>22</v>
      </c>
      <c r="D65" s="1646"/>
      <c r="E65" s="1646"/>
      <c r="F65" s="1646"/>
      <c r="G65" s="1646"/>
      <c r="H65" s="1646"/>
      <c r="I65" s="1646"/>
      <c r="J65" s="1646"/>
      <c r="K65" s="1646"/>
      <c r="L65" s="1646"/>
      <c r="M65" s="1647"/>
      <c r="N65" s="488"/>
      <c r="O65" s="370"/>
    </row>
    <row r="66" spans="1:15" ht="8.25" customHeight="1" x14ac:dyDescent="0.2">
      <c r="A66" s="370"/>
      <c r="B66" s="433"/>
      <c r="C66" s="1210" t="s">
        <v>77</v>
      </c>
      <c r="D66" s="396"/>
      <c r="E66" s="411"/>
      <c r="F66" s="411"/>
      <c r="G66" s="411"/>
      <c r="H66" s="411"/>
      <c r="I66" s="411"/>
      <c r="J66" s="411"/>
      <c r="K66" s="411"/>
      <c r="L66" s="411"/>
      <c r="M66" s="411"/>
      <c r="N66" s="488"/>
      <c r="O66" s="370"/>
    </row>
    <row r="67" spans="1:15" x14ac:dyDescent="0.2">
      <c r="A67" s="370"/>
      <c r="B67" s="433"/>
      <c r="C67" s="1654" t="s">
        <v>142</v>
      </c>
      <c r="D67" s="1654"/>
      <c r="E67" s="406">
        <v>149614</v>
      </c>
      <c r="F67" s="406">
        <v>139452</v>
      </c>
      <c r="G67" s="406">
        <v>139120</v>
      </c>
      <c r="H67" s="406">
        <v>126544</v>
      </c>
      <c r="I67" s="406">
        <v>138176</v>
      </c>
      <c r="J67" s="406">
        <v>139412</v>
      </c>
      <c r="K67" s="406">
        <v>132366</v>
      </c>
      <c r="L67" s="406">
        <v>149891</v>
      </c>
      <c r="M67" s="406">
        <v>139038</v>
      </c>
      <c r="N67" s="488"/>
      <c r="O67" s="370"/>
    </row>
    <row r="68" spans="1:15" ht="12" customHeight="1" x14ac:dyDescent="0.2">
      <c r="A68" s="370"/>
      <c r="B68" s="433"/>
      <c r="C68" s="944" t="s">
        <v>71</v>
      </c>
      <c r="D68" s="943"/>
      <c r="E68" s="941">
        <v>59311</v>
      </c>
      <c r="F68" s="941">
        <v>55518</v>
      </c>
      <c r="G68" s="941">
        <v>55453</v>
      </c>
      <c r="H68" s="941">
        <v>50216</v>
      </c>
      <c r="I68" s="941">
        <v>55283</v>
      </c>
      <c r="J68" s="941">
        <v>56617</v>
      </c>
      <c r="K68" s="941">
        <v>54134</v>
      </c>
      <c r="L68" s="941">
        <v>60411</v>
      </c>
      <c r="M68" s="941">
        <v>55699</v>
      </c>
      <c r="N68" s="488"/>
      <c r="O68" s="370"/>
    </row>
    <row r="69" spans="1:15" ht="12" customHeight="1" x14ac:dyDescent="0.2">
      <c r="A69" s="370"/>
      <c r="B69" s="433"/>
      <c r="C69" s="944" t="s">
        <v>70</v>
      </c>
      <c r="D69" s="943"/>
      <c r="E69" s="941">
        <v>90303</v>
      </c>
      <c r="F69" s="941">
        <v>83934</v>
      </c>
      <c r="G69" s="941">
        <v>83667</v>
      </c>
      <c r="H69" s="941">
        <v>76328</v>
      </c>
      <c r="I69" s="941">
        <v>82893</v>
      </c>
      <c r="J69" s="941">
        <v>82795</v>
      </c>
      <c r="K69" s="941">
        <v>78232</v>
      </c>
      <c r="L69" s="941">
        <v>89480</v>
      </c>
      <c r="M69" s="941">
        <v>83339</v>
      </c>
      <c r="N69" s="488"/>
      <c r="O69" s="370">
        <v>58328</v>
      </c>
    </row>
    <row r="70" spans="1:15" s="408" customFormat="1" ht="9" customHeight="1" x14ac:dyDescent="0.2">
      <c r="A70" s="404"/>
      <c r="B70" s="685"/>
      <c r="C70" s="1649" t="s">
        <v>682</v>
      </c>
      <c r="D70" s="1649"/>
      <c r="E70" s="1649"/>
      <c r="F70" s="1649"/>
      <c r="G70" s="1649"/>
      <c r="H70" s="1649"/>
      <c r="I70" s="1649"/>
      <c r="J70" s="1649"/>
      <c r="K70" s="1649"/>
      <c r="L70" s="1649"/>
      <c r="M70" s="1649"/>
      <c r="N70" s="488"/>
      <c r="O70" s="404"/>
    </row>
    <row r="71" spans="1:15" ht="9" customHeight="1" x14ac:dyDescent="0.2">
      <c r="A71" s="370"/>
      <c r="B71" s="433"/>
      <c r="C71" s="1642" t="s">
        <v>486</v>
      </c>
      <c r="D71" s="1642"/>
      <c r="E71" s="1642"/>
      <c r="F71" s="1642"/>
      <c r="G71" s="1642"/>
      <c r="H71" s="1642"/>
      <c r="I71" s="1642"/>
      <c r="J71" s="1642"/>
      <c r="K71" s="1642"/>
      <c r="L71" s="1642"/>
      <c r="M71" s="1642"/>
      <c r="N71" s="1159"/>
      <c r="O71" s="370"/>
    </row>
    <row r="72" spans="1:15" ht="9" customHeight="1" x14ac:dyDescent="0.2">
      <c r="A72" s="370"/>
      <c r="B72" s="433"/>
      <c r="C72" s="946" t="s">
        <v>487</v>
      </c>
      <c r="D72" s="946"/>
      <c r="E72" s="946"/>
      <c r="F72" s="946"/>
      <c r="G72" s="946"/>
      <c r="H72" s="946"/>
      <c r="I72" s="946"/>
      <c r="J72" s="1160"/>
      <c r="K72" s="1642"/>
      <c r="L72" s="1642"/>
      <c r="M72" s="1642"/>
      <c r="N72" s="1642"/>
      <c r="O72" s="370"/>
    </row>
    <row r="73" spans="1:15" ht="10.5" customHeight="1" x14ac:dyDescent="0.2">
      <c r="A73" s="370"/>
      <c r="B73" s="433"/>
      <c r="C73" s="948" t="s">
        <v>417</v>
      </c>
      <c r="D73" s="89"/>
      <c r="E73" s="89"/>
      <c r="F73" s="89"/>
      <c r="G73" s="709" t="s">
        <v>133</v>
      </c>
      <c r="H73" s="89"/>
      <c r="I73" s="89"/>
      <c r="J73" s="89"/>
      <c r="K73" s="89"/>
      <c r="L73" s="89"/>
      <c r="M73" s="89"/>
      <c r="N73" s="488"/>
      <c r="O73" s="370"/>
    </row>
    <row r="74" spans="1:15" x14ac:dyDescent="0.2">
      <c r="A74" s="370"/>
      <c r="B74" s="1163">
        <v>20</v>
      </c>
      <c r="C74" s="1661">
        <v>43435</v>
      </c>
      <c r="D74" s="1637"/>
      <c r="E74" s="1161"/>
      <c r="F74" s="1161"/>
      <c r="G74" s="377"/>
      <c r="H74" s="377"/>
      <c r="I74" s="377"/>
      <c r="J74" s="377"/>
      <c r="K74" s="1644"/>
      <c r="L74" s="1644"/>
      <c r="M74" s="1644"/>
      <c r="O74" s="377"/>
    </row>
  </sheetData>
  <mergeCells count="23">
    <mergeCell ref="C39:D39"/>
    <mergeCell ref="C70:H70"/>
    <mergeCell ref="C40:D40"/>
    <mergeCell ref="C62:D62"/>
    <mergeCell ref="C63:M63"/>
    <mergeCell ref="C65:M65"/>
    <mergeCell ref="C67:D67"/>
    <mergeCell ref="K1:M1"/>
    <mergeCell ref="C74:D74"/>
    <mergeCell ref="C4:M4"/>
    <mergeCell ref="C8:D8"/>
    <mergeCell ref="C35:D35"/>
    <mergeCell ref="C31:M31"/>
    <mergeCell ref="C33:D33"/>
    <mergeCell ref="E6:M6"/>
    <mergeCell ref="C9:D9"/>
    <mergeCell ref="I70:M70"/>
    <mergeCell ref="C71:M71"/>
    <mergeCell ref="K72:N72"/>
    <mergeCell ref="K74:M74"/>
    <mergeCell ref="C36:D36"/>
    <mergeCell ref="C37:D37"/>
    <mergeCell ref="C38:D38"/>
  </mergeCells>
  <conditionalFormatting sqref="E7:M7">
    <cfRule type="cellIs" dxfId="6" priority="1" operator="equal">
      <formula>"jan."</formula>
    </cfRule>
  </conditionalFormatting>
  <printOptions horizontalCentered="1"/>
  <pageMargins left="0.15748031496062992" right="0.15748031496062992" top="0.19685039370078741" bottom="0.19685039370078741" header="0" footer="0"/>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4">
    <pageSetUpPr fitToPage="1"/>
  </sheetPr>
  <dimension ref="A1:S73"/>
  <sheetViews>
    <sheetView showGridLines="0" zoomScaleNormal="100" workbookViewId="0"/>
  </sheetViews>
  <sheetFormatPr defaultRowHeight="12.75" x14ac:dyDescent="0.2"/>
  <cols>
    <col min="1" max="1" width="0.85546875" style="375" customWidth="1"/>
    <col min="2" max="2" width="2.5703125" style="375" customWidth="1"/>
    <col min="3" max="3" width="0.7109375" style="375" customWidth="1"/>
    <col min="4" max="4" width="31.7109375" style="375" customWidth="1"/>
    <col min="5" max="7" width="5" style="623" customWidth="1"/>
    <col min="8" max="8" width="5" style="539" customWidth="1"/>
    <col min="9" max="11" width="4.7109375" style="539" customWidth="1"/>
    <col min="12" max="13" width="4.7109375" style="623" customWidth="1"/>
    <col min="14" max="15" width="4.7109375" style="539" customWidth="1"/>
    <col min="16" max="16" width="4.7109375" style="623" customWidth="1"/>
    <col min="17" max="17" width="5.28515625" style="623" customWidth="1"/>
    <col min="18" max="18" width="2.42578125" style="650" customWidth="1"/>
    <col min="19" max="19" width="0.85546875" style="375" customWidth="1"/>
    <col min="20" max="16384" width="9.140625" style="375"/>
  </cols>
  <sheetData>
    <row r="1" spans="1:19" ht="13.5" customHeight="1" x14ac:dyDescent="0.2">
      <c r="A1" s="370"/>
      <c r="B1" s="1149"/>
      <c r="C1" s="1149"/>
      <c r="D1" s="1664" t="s">
        <v>314</v>
      </c>
      <c r="E1" s="1664"/>
      <c r="F1" s="1664"/>
      <c r="G1" s="1664"/>
      <c r="H1" s="1664"/>
      <c r="I1" s="1664"/>
      <c r="J1" s="1664"/>
      <c r="K1" s="1664"/>
      <c r="L1" s="559"/>
      <c r="M1" s="559"/>
      <c r="N1" s="559"/>
      <c r="O1" s="559"/>
      <c r="P1" s="559"/>
      <c r="Q1" s="559"/>
      <c r="R1" s="1181"/>
      <c r="S1" s="370"/>
    </row>
    <row r="2" spans="1:19" ht="6" customHeight="1" x14ac:dyDescent="0.2">
      <c r="A2" s="370"/>
      <c r="B2" s="1150"/>
      <c r="C2" s="930"/>
      <c r="D2" s="930"/>
      <c r="E2" s="588"/>
      <c r="F2" s="588"/>
      <c r="G2" s="588"/>
      <c r="H2" s="589"/>
      <c r="I2" s="589"/>
      <c r="J2" s="589"/>
      <c r="K2" s="589"/>
      <c r="L2" s="588"/>
      <c r="M2" s="588"/>
      <c r="N2" s="589"/>
      <c r="O2" s="589"/>
      <c r="P2" s="588"/>
      <c r="Q2" s="588" t="s">
        <v>315</v>
      </c>
      <c r="R2" s="1182"/>
      <c r="S2" s="380"/>
    </row>
    <row r="3" spans="1:19" ht="13.5" customHeight="1" thickBot="1" x14ac:dyDescent="0.25">
      <c r="A3" s="370"/>
      <c r="B3" s="380"/>
      <c r="C3" s="380"/>
      <c r="D3" s="380"/>
      <c r="E3" s="590"/>
      <c r="F3" s="590"/>
      <c r="G3" s="590"/>
      <c r="H3" s="545"/>
      <c r="I3" s="545"/>
      <c r="J3" s="545"/>
      <c r="K3" s="545"/>
      <c r="L3" s="590"/>
      <c r="M3" s="590"/>
      <c r="N3" s="545"/>
      <c r="O3" s="545"/>
      <c r="P3" s="1667" t="s">
        <v>72</v>
      </c>
      <c r="Q3" s="1667"/>
      <c r="R3" s="1170"/>
      <c r="S3" s="380"/>
    </row>
    <row r="4" spans="1:19" ht="13.5" customHeight="1" thickBot="1" x14ac:dyDescent="0.25">
      <c r="A4" s="370"/>
      <c r="B4" s="380"/>
      <c r="C4" s="573" t="s">
        <v>375</v>
      </c>
      <c r="D4" s="591"/>
      <c r="E4" s="592"/>
      <c r="F4" s="592"/>
      <c r="G4" s="592"/>
      <c r="H4" s="592"/>
      <c r="I4" s="592"/>
      <c r="J4" s="592"/>
      <c r="K4" s="592"/>
      <c r="L4" s="592"/>
      <c r="M4" s="592"/>
      <c r="N4" s="592"/>
      <c r="O4" s="592"/>
      <c r="P4" s="592"/>
      <c r="Q4" s="593"/>
      <c r="R4" s="1171"/>
      <c r="S4" s="86"/>
    </row>
    <row r="5" spans="1:19" s="397" customFormat="1" ht="4.5" customHeight="1" x14ac:dyDescent="0.2">
      <c r="A5" s="370"/>
      <c r="B5" s="380"/>
      <c r="C5" s="594"/>
      <c r="D5" s="594"/>
      <c r="E5" s="595"/>
      <c r="F5" s="595"/>
      <c r="G5" s="595"/>
      <c r="H5" s="595"/>
      <c r="I5" s="595"/>
      <c r="J5" s="595"/>
      <c r="K5" s="595"/>
      <c r="L5" s="595"/>
      <c r="M5" s="595"/>
      <c r="N5" s="595"/>
      <c r="O5" s="595"/>
      <c r="P5" s="595"/>
      <c r="Q5" s="595"/>
      <c r="R5" s="1171"/>
      <c r="S5" s="86"/>
    </row>
    <row r="6" spans="1:19" s="397" customFormat="1" ht="13.5" customHeight="1" x14ac:dyDescent="0.2">
      <c r="A6" s="370"/>
      <c r="B6" s="380"/>
      <c r="C6" s="594"/>
      <c r="D6" s="594"/>
      <c r="E6" s="1612">
        <v>2017</v>
      </c>
      <c r="F6" s="1612"/>
      <c r="G6" s="1609">
        <v>2018</v>
      </c>
      <c r="H6" s="1609"/>
      <c r="I6" s="1609"/>
      <c r="J6" s="1609"/>
      <c r="K6" s="1609"/>
      <c r="L6" s="1609"/>
      <c r="M6" s="1609"/>
      <c r="N6" s="1609"/>
      <c r="O6" s="1609"/>
      <c r="P6" s="1609"/>
      <c r="Q6" s="1609"/>
      <c r="R6" s="1171"/>
      <c r="S6" s="86"/>
    </row>
    <row r="7" spans="1:19" s="397" customFormat="1" ht="13.5" customHeight="1" x14ac:dyDescent="0.2">
      <c r="A7" s="370"/>
      <c r="B7" s="380"/>
      <c r="C7" s="594"/>
      <c r="D7" s="594"/>
      <c r="E7" s="698" t="s">
        <v>94</v>
      </c>
      <c r="F7" s="698" t="s">
        <v>93</v>
      </c>
      <c r="G7" s="698" t="s">
        <v>92</v>
      </c>
      <c r="H7" s="698" t="s">
        <v>103</v>
      </c>
      <c r="I7" s="698" t="s">
        <v>102</v>
      </c>
      <c r="J7" s="698" t="s">
        <v>101</v>
      </c>
      <c r="K7" s="698" t="s">
        <v>100</v>
      </c>
      <c r="L7" s="698" t="s">
        <v>99</v>
      </c>
      <c r="M7" s="698" t="s">
        <v>98</v>
      </c>
      <c r="N7" s="698" t="s">
        <v>97</v>
      </c>
      <c r="O7" s="698" t="s">
        <v>96</v>
      </c>
      <c r="P7" s="698" t="s">
        <v>95</v>
      </c>
      <c r="Q7" s="698" t="s">
        <v>94</v>
      </c>
      <c r="R7" s="1171"/>
      <c r="S7" s="388"/>
    </row>
    <row r="8" spans="1:19" s="397" customFormat="1" ht="3.75" customHeight="1" x14ac:dyDescent="0.2">
      <c r="A8" s="370"/>
      <c r="B8" s="380"/>
      <c r="C8" s="594"/>
      <c r="D8" s="594"/>
      <c r="E8" s="388"/>
      <c r="F8" s="388"/>
      <c r="G8" s="388"/>
      <c r="H8" s="388"/>
      <c r="I8" s="388"/>
      <c r="J8" s="388"/>
      <c r="K8" s="388"/>
      <c r="L8" s="388"/>
      <c r="M8" s="388"/>
      <c r="N8" s="388"/>
      <c r="O8" s="388"/>
      <c r="P8" s="388"/>
      <c r="Q8" s="388"/>
      <c r="R8" s="1171"/>
      <c r="S8" s="388"/>
    </row>
    <row r="9" spans="1:19" s="597" customFormat="1" ht="15.75" customHeight="1" x14ac:dyDescent="0.2">
      <c r="A9" s="596"/>
      <c r="B9" s="1166"/>
      <c r="C9" s="928" t="s">
        <v>301</v>
      </c>
      <c r="D9" s="928"/>
      <c r="E9" s="325">
        <v>2.1193455235458787</v>
      </c>
      <c r="F9" s="325">
        <v>1.949925620510927</v>
      </c>
      <c r="G9" s="325">
        <v>1.9464013401549882</v>
      </c>
      <c r="H9" s="325">
        <v>1.9297763295939332</v>
      </c>
      <c r="I9" s="325">
        <v>2.0841936447332889</v>
      </c>
      <c r="J9" s="325">
        <v>2.1387122579223026</v>
      </c>
      <c r="K9" s="325">
        <v>2.3086459812842923</v>
      </c>
      <c r="L9" s="325">
        <v>2.4534375464895009</v>
      </c>
      <c r="M9" s="325">
        <v>2.5080390068016238</v>
      </c>
      <c r="N9" s="325">
        <v>2.529305906185686</v>
      </c>
      <c r="O9" s="325">
        <v>2.4490244573067179</v>
      </c>
      <c r="P9" s="325">
        <v>2.4105367451018038</v>
      </c>
      <c r="Q9" s="325">
        <v>2.2633373369945309</v>
      </c>
      <c r="R9" s="1172"/>
      <c r="S9" s="358"/>
    </row>
    <row r="10" spans="1:19" s="597" customFormat="1" ht="15.75" customHeight="1" x14ac:dyDescent="0.2">
      <c r="A10" s="596"/>
      <c r="B10" s="1166"/>
      <c r="C10" s="928" t="s">
        <v>302</v>
      </c>
      <c r="D10" s="211"/>
      <c r="E10" s="598"/>
      <c r="F10" s="598"/>
      <c r="G10" s="598"/>
      <c r="H10" s="598"/>
      <c r="I10" s="598"/>
      <c r="J10" s="598"/>
      <c r="K10" s="598"/>
      <c r="L10" s="598"/>
      <c r="M10" s="598"/>
      <c r="N10" s="598"/>
      <c r="O10" s="598"/>
      <c r="P10" s="598"/>
      <c r="Q10" s="598"/>
      <c r="R10" s="1173"/>
      <c r="S10" s="358"/>
    </row>
    <row r="11" spans="1:19" s="397" customFormat="1" ht="11.25" customHeight="1" x14ac:dyDescent="0.2">
      <c r="A11" s="370"/>
      <c r="B11" s="380"/>
      <c r="C11" s="380"/>
      <c r="D11" s="94" t="s">
        <v>453</v>
      </c>
      <c r="E11" s="599">
        <v>2.9808469144222216</v>
      </c>
      <c r="F11" s="599">
        <v>3.4856839264000001</v>
      </c>
      <c r="G11" s="599">
        <v>3.190313877744444</v>
      </c>
      <c r="H11" s="599">
        <v>2.8796533149000001</v>
      </c>
      <c r="I11" s="599">
        <v>2.0622934082888889</v>
      </c>
      <c r="J11" s="599">
        <v>1.1073788553222221</v>
      </c>
      <c r="K11" s="599">
        <v>0.42356370007777783</v>
      </c>
      <c r="L11" s="599">
        <v>2.0497592811111076E-2</v>
      </c>
      <c r="M11" s="599">
        <v>0.2941738063444444</v>
      </c>
      <c r="N11" s="599">
        <v>0.97528501413333346</v>
      </c>
      <c r="O11" s="599">
        <v>0.40525687625555579</v>
      </c>
      <c r="P11" s="599">
        <v>-0.24732553265555532</v>
      </c>
      <c r="Q11" s="599">
        <v>-1.005525774433333</v>
      </c>
      <c r="R11" s="1174"/>
      <c r="S11" s="86"/>
    </row>
    <row r="12" spans="1:19" s="397" customFormat="1" ht="12.75" customHeight="1" x14ac:dyDescent="0.2">
      <c r="A12" s="370"/>
      <c r="B12" s="380"/>
      <c r="C12" s="380"/>
      <c r="D12" s="94" t="s">
        <v>452</v>
      </c>
      <c r="E12" s="599">
        <v>-18.85302654523333</v>
      </c>
      <c r="F12" s="599">
        <v>-19.784427852499999</v>
      </c>
      <c r="G12" s="599">
        <v>-18.246722643200002</v>
      </c>
      <c r="H12" s="599">
        <v>-16.841823831383333</v>
      </c>
      <c r="I12" s="599">
        <v>-14.452618963266668</v>
      </c>
      <c r="J12" s="599">
        <v>-12.2906925549</v>
      </c>
      <c r="K12" s="599">
        <v>-10.78695074975</v>
      </c>
      <c r="L12" s="599">
        <v>-9.0017292817833336</v>
      </c>
      <c r="M12" s="599">
        <v>-9.3814449635999999</v>
      </c>
      <c r="N12" s="599">
        <v>-9.9027200921666676</v>
      </c>
      <c r="O12" s="599">
        <v>-11.639681422466667</v>
      </c>
      <c r="P12" s="599">
        <v>-11.231826852533333</v>
      </c>
      <c r="Q12" s="599">
        <v>-10.250411420116668</v>
      </c>
      <c r="R12" s="1174"/>
      <c r="S12" s="86"/>
    </row>
    <row r="13" spans="1:19" s="397" customFormat="1" ht="12" customHeight="1" x14ac:dyDescent="0.2">
      <c r="A13" s="370"/>
      <c r="B13" s="380"/>
      <c r="C13" s="380"/>
      <c r="D13" s="94" t="s">
        <v>451</v>
      </c>
      <c r="E13" s="599">
        <v>3.9087202006444439</v>
      </c>
      <c r="F13" s="599">
        <v>4.1722132470111104</v>
      </c>
      <c r="G13" s="599">
        <v>4.0486474766555549</v>
      </c>
      <c r="H13" s="599">
        <v>3.8001512413111107</v>
      </c>
      <c r="I13" s="599">
        <v>3.4789715122999993</v>
      </c>
      <c r="J13" s="599">
        <v>3.235756756955555</v>
      </c>
      <c r="K13" s="599">
        <v>3.6336049653111111</v>
      </c>
      <c r="L13" s="599">
        <v>3.5274947013000002</v>
      </c>
      <c r="M13" s="599">
        <v>3.1553259735333334</v>
      </c>
      <c r="N13" s="599">
        <v>2.4816087507444444</v>
      </c>
      <c r="O13" s="599">
        <v>2.8289898121222223</v>
      </c>
      <c r="P13" s="599">
        <v>3.7796228463555557</v>
      </c>
      <c r="Q13" s="599">
        <v>3.8167505422666665</v>
      </c>
      <c r="R13" s="1174"/>
      <c r="S13" s="86"/>
    </row>
    <row r="14" spans="1:19" s="397" customFormat="1" ht="12" customHeight="1" x14ac:dyDescent="0.2">
      <c r="A14" s="370"/>
      <c r="B14" s="380"/>
      <c r="C14" s="380"/>
      <c r="D14" s="94" t="s">
        <v>148</v>
      </c>
      <c r="E14" s="599">
        <v>15.688978155333336</v>
      </c>
      <c r="F14" s="599">
        <v>14.830019561888889</v>
      </c>
      <c r="G14" s="599">
        <v>15.309590527666666</v>
      </c>
      <c r="H14" s="599">
        <v>14.265956076333332</v>
      </c>
      <c r="I14" s="599">
        <v>13.195629566222221</v>
      </c>
      <c r="J14" s="599">
        <v>11.663685116555556</v>
      </c>
      <c r="K14" s="599">
        <v>11.805686045222224</v>
      </c>
      <c r="L14" s="599">
        <v>14.357359576777776</v>
      </c>
      <c r="M14" s="599">
        <v>16.949682929333335</v>
      </c>
      <c r="N14" s="599">
        <v>17.229509420444444</v>
      </c>
      <c r="O14" s="599">
        <v>16.493074005222223</v>
      </c>
      <c r="P14" s="599">
        <v>13.266220606555557</v>
      </c>
      <c r="Q14" s="599">
        <v>12.326318268</v>
      </c>
      <c r="R14" s="1174"/>
      <c r="S14" s="86"/>
    </row>
    <row r="15" spans="1:19" s="397" customFormat="1" ht="10.5" customHeight="1" x14ac:dyDescent="0.2">
      <c r="A15" s="370"/>
      <c r="B15" s="380"/>
      <c r="C15" s="380"/>
      <c r="D15" s="169"/>
      <c r="E15" s="600"/>
      <c r="F15" s="600"/>
      <c r="G15" s="600"/>
      <c r="H15" s="600"/>
      <c r="I15" s="600"/>
      <c r="J15" s="600"/>
      <c r="K15" s="600"/>
      <c r="L15" s="600"/>
      <c r="M15" s="600"/>
      <c r="N15" s="600"/>
      <c r="O15" s="600"/>
      <c r="P15" s="600"/>
      <c r="Q15" s="600"/>
      <c r="R15" s="1174"/>
      <c r="S15" s="86"/>
    </row>
    <row r="16" spans="1:19" s="397" customFormat="1" ht="10.5" customHeight="1" x14ac:dyDescent="0.2">
      <c r="A16" s="370"/>
      <c r="B16" s="380"/>
      <c r="C16" s="380"/>
      <c r="D16" s="169"/>
      <c r="E16" s="600"/>
      <c r="F16" s="600"/>
      <c r="G16" s="600"/>
      <c r="H16" s="600"/>
      <c r="I16" s="600"/>
      <c r="J16" s="600"/>
      <c r="K16" s="600"/>
      <c r="L16" s="600"/>
      <c r="M16" s="600"/>
      <c r="N16" s="600"/>
      <c r="O16" s="600"/>
      <c r="P16" s="600"/>
      <c r="Q16" s="600"/>
      <c r="R16" s="1174"/>
      <c r="S16" s="86"/>
    </row>
    <row r="17" spans="1:19" s="397" customFormat="1" ht="10.5" customHeight="1" x14ac:dyDescent="0.2">
      <c r="A17" s="370"/>
      <c r="B17" s="380"/>
      <c r="C17" s="380"/>
      <c r="D17" s="169"/>
      <c r="E17" s="600"/>
      <c r="F17" s="600"/>
      <c r="G17" s="600"/>
      <c r="H17" s="600"/>
      <c r="I17" s="600"/>
      <c r="J17" s="600"/>
      <c r="K17" s="600"/>
      <c r="L17" s="600"/>
      <c r="M17" s="600"/>
      <c r="N17" s="600"/>
      <c r="O17" s="600"/>
      <c r="P17" s="600"/>
      <c r="Q17" s="600"/>
      <c r="R17" s="1174"/>
      <c r="S17" s="86"/>
    </row>
    <row r="18" spans="1:19" s="397" customFormat="1" ht="10.5" customHeight="1" x14ac:dyDescent="0.2">
      <c r="A18" s="370"/>
      <c r="B18" s="380"/>
      <c r="C18" s="380"/>
      <c r="D18" s="169"/>
      <c r="E18" s="600"/>
      <c r="F18" s="600"/>
      <c r="G18" s="600"/>
      <c r="H18" s="600"/>
      <c r="I18" s="600"/>
      <c r="J18" s="600"/>
      <c r="K18" s="600"/>
      <c r="L18" s="600"/>
      <c r="M18" s="600"/>
      <c r="N18" s="600"/>
      <c r="O18" s="600"/>
      <c r="P18" s="600"/>
      <c r="Q18" s="600"/>
      <c r="R18" s="1174"/>
      <c r="S18" s="86"/>
    </row>
    <row r="19" spans="1:19" s="397" customFormat="1" ht="10.5" customHeight="1" x14ac:dyDescent="0.2">
      <c r="A19" s="370"/>
      <c r="B19" s="380"/>
      <c r="C19" s="380"/>
      <c r="D19" s="169"/>
      <c r="E19" s="600"/>
      <c r="F19" s="600"/>
      <c r="G19" s="600"/>
      <c r="H19" s="600"/>
      <c r="I19" s="600"/>
      <c r="J19" s="600"/>
      <c r="K19" s="600"/>
      <c r="L19" s="600"/>
      <c r="M19" s="600"/>
      <c r="N19" s="600"/>
      <c r="O19" s="600"/>
      <c r="P19" s="600"/>
      <c r="Q19" s="600"/>
      <c r="R19" s="1174"/>
      <c r="S19" s="86"/>
    </row>
    <row r="20" spans="1:19" s="397" customFormat="1" ht="10.5" customHeight="1" x14ac:dyDescent="0.2">
      <c r="A20" s="370"/>
      <c r="B20" s="380"/>
      <c r="C20" s="380"/>
      <c r="D20" s="169"/>
      <c r="E20" s="600"/>
      <c r="F20" s="600"/>
      <c r="G20" s="600"/>
      <c r="H20" s="600"/>
      <c r="I20" s="600"/>
      <c r="J20" s="600"/>
      <c r="K20" s="600"/>
      <c r="L20" s="600"/>
      <c r="M20" s="600"/>
      <c r="N20" s="600"/>
      <c r="O20" s="600"/>
      <c r="P20" s="600"/>
      <c r="Q20" s="600"/>
      <c r="R20" s="1174"/>
      <c r="S20" s="86"/>
    </row>
    <row r="21" spans="1:19" s="397" customFormat="1" ht="10.5" customHeight="1" x14ac:dyDescent="0.2">
      <c r="A21" s="370"/>
      <c r="B21" s="380"/>
      <c r="C21" s="380"/>
      <c r="D21" s="169"/>
      <c r="E21" s="600"/>
      <c r="F21" s="600"/>
      <c r="G21" s="600"/>
      <c r="H21" s="600"/>
      <c r="I21" s="600"/>
      <c r="J21" s="600"/>
      <c r="K21" s="600"/>
      <c r="L21" s="600"/>
      <c r="M21" s="600"/>
      <c r="N21" s="600"/>
      <c r="O21" s="600"/>
      <c r="P21" s="600"/>
      <c r="Q21" s="600"/>
      <c r="R21" s="1174"/>
      <c r="S21" s="86"/>
    </row>
    <row r="22" spans="1:19" s="397" customFormat="1" ht="10.5" customHeight="1" x14ac:dyDescent="0.2">
      <c r="A22" s="370"/>
      <c r="B22" s="380"/>
      <c r="C22" s="380"/>
      <c r="D22" s="169"/>
      <c r="E22" s="600"/>
      <c r="F22" s="600"/>
      <c r="G22" s="600"/>
      <c r="H22" s="600"/>
      <c r="I22" s="600"/>
      <c r="J22" s="600"/>
      <c r="K22" s="600"/>
      <c r="L22" s="600"/>
      <c r="M22" s="600"/>
      <c r="N22" s="600"/>
      <c r="O22" s="600"/>
      <c r="P22" s="600"/>
      <c r="Q22" s="600"/>
      <c r="R22" s="1174"/>
      <c r="S22" s="86"/>
    </row>
    <row r="23" spans="1:19" s="397" customFormat="1" ht="10.5" customHeight="1" x14ac:dyDescent="0.2">
      <c r="A23" s="370"/>
      <c r="B23" s="380"/>
      <c r="C23" s="380"/>
      <c r="D23" s="169"/>
      <c r="E23" s="600"/>
      <c r="F23" s="600"/>
      <c r="G23" s="600"/>
      <c r="H23" s="600"/>
      <c r="I23" s="600"/>
      <c r="J23" s="600"/>
      <c r="K23" s="600"/>
      <c r="L23" s="600"/>
      <c r="M23" s="600"/>
      <c r="N23" s="600"/>
      <c r="O23" s="600"/>
      <c r="P23" s="600"/>
      <c r="Q23" s="600"/>
      <c r="R23" s="1174"/>
      <c r="S23" s="86"/>
    </row>
    <row r="24" spans="1:19" s="397" customFormat="1" ht="10.5" customHeight="1" x14ac:dyDescent="0.2">
      <c r="A24" s="370"/>
      <c r="B24" s="380"/>
      <c r="C24" s="380"/>
      <c r="D24" s="169"/>
      <c r="E24" s="600"/>
      <c r="F24" s="600"/>
      <c r="G24" s="600"/>
      <c r="H24" s="600"/>
      <c r="I24" s="600"/>
      <c r="J24" s="600"/>
      <c r="K24" s="600"/>
      <c r="L24" s="600"/>
      <c r="M24" s="600"/>
      <c r="N24" s="600"/>
      <c r="O24" s="600"/>
      <c r="P24" s="600"/>
      <c r="Q24" s="600"/>
      <c r="R24" s="1174"/>
      <c r="S24" s="86"/>
    </row>
    <row r="25" spans="1:19" s="397" customFormat="1" ht="10.5" customHeight="1" x14ac:dyDescent="0.2">
      <c r="A25" s="370"/>
      <c r="B25" s="380"/>
      <c r="C25" s="380"/>
      <c r="D25" s="169"/>
      <c r="E25" s="600"/>
      <c r="F25" s="600"/>
      <c r="G25" s="600"/>
      <c r="H25" s="600"/>
      <c r="I25" s="600"/>
      <c r="J25" s="600"/>
      <c r="K25" s="600"/>
      <c r="L25" s="600"/>
      <c r="M25" s="600"/>
      <c r="N25" s="600"/>
      <c r="O25" s="600"/>
      <c r="P25" s="600"/>
      <c r="Q25" s="600"/>
      <c r="R25" s="1174"/>
      <c r="S25" s="86"/>
    </row>
    <row r="26" spans="1:19" s="397" customFormat="1" ht="10.5" customHeight="1" x14ac:dyDescent="0.2">
      <c r="A26" s="370"/>
      <c r="B26" s="380"/>
      <c r="C26" s="380"/>
      <c r="D26" s="169"/>
      <c r="E26" s="600"/>
      <c r="F26" s="600"/>
      <c r="G26" s="600"/>
      <c r="H26" s="600"/>
      <c r="I26" s="600"/>
      <c r="J26" s="600"/>
      <c r="K26" s="600"/>
      <c r="L26" s="600"/>
      <c r="M26" s="600"/>
      <c r="N26" s="600"/>
      <c r="O26" s="600"/>
      <c r="P26" s="600"/>
      <c r="Q26" s="600"/>
      <c r="R26" s="1174"/>
      <c r="S26" s="86"/>
    </row>
    <row r="27" spans="1:19" s="397" customFormat="1" ht="10.5" customHeight="1" x14ac:dyDescent="0.2">
      <c r="A27" s="370"/>
      <c r="B27" s="380"/>
      <c r="C27" s="380"/>
      <c r="D27" s="169"/>
      <c r="E27" s="600"/>
      <c r="F27" s="600"/>
      <c r="G27" s="600"/>
      <c r="H27" s="600"/>
      <c r="I27" s="600"/>
      <c r="J27" s="600"/>
      <c r="K27" s="600"/>
      <c r="L27" s="600"/>
      <c r="M27" s="600"/>
      <c r="N27" s="600"/>
      <c r="O27" s="600"/>
      <c r="P27" s="600"/>
      <c r="Q27" s="600"/>
      <c r="R27" s="1174"/>
      <c r="S27" s="86"/>
    </row>
    <row r="28" spans="1:19" s="397" customFormat="1" ht="6" customHeight="1" x14ac:dyDescent="0.2">
      <c r="A28" s="370"/>
      <c r="B28" s="380"/>
      <c r="C28" s="380"/>
      <c r="D28" s="169"/>
      <c r="E28" s="600"/>
      <c r="F28" s="600"/>
      <c r="G28" s="600"/>
      <c r="H28" s="600"/>
      <c r="I28" s="600"/>
      <c r="J28" s="600"/>
      <c r="K28" s="600"/>
      <c r="L28" s="600"/>
      <c r="M28" s="600"/>
      <c r="N28" s="600"/>
      <c r="O28" s="600"/>
      <c r="P28" s="600"/>
      <c r="Q28" s="600"/>
      <c r="R28" s="1174"/>
      <c r="S28" s="86"/>
    </row>
    <row r="29" spans="1:19" s="597" customFormat="1" ht="15.75" customHeight="1" x14ac:dyDescent="0.2">
      <c r="A29" s="596"/>
      <c r="B29" s="1166"/>
      <c r="C29" s="928" t="s">
        <v>300</v>
      </c>
      <c r="D29" s="211"/>
      <c r="E29" s="601"/>
      <c r="F29" s="602"/>
      <c r="G29" s="602"/>
      <c r="H29" s="602"/>
      <c r="I29" s="602"/>
      <c r="J29" s="602"/>
      <c r="K29" s="602"/>
      <c r="L29" s="602"/>
      <c r="M29" s="602"/>
      <c r="N29" s="602"/>
      <c r="O29" s="602"/>
      <c r="P29" s="602"/>
      <c r="Q29" s="602"/>
      <c r="R29" s="1175"/>
      <c r="S29" s="358"/>
    </row>
    <row r="30" spans="1:19" s="397" customFormat="1" ht="11.25" customHeight="1" x14ac:dyDescent="0.2">
      <c r="A30" s="370"/>
      <c r="B30" s="380"/>
      <c r="C30" s="929"/>
      <c r="D30" s="94" t="s">
        <v>149</v>
      </c>
      <c r="E30" s="599">
        <v>7.2359084557333331</v>
      </c>
      <c r="F30" s="599">
        <v>5.7840010344000001</v>
      </c>
      <c r="G30" s="599">
        <v>4.6939847424333339</v>
      </c>
      <c r="H30" s="599">
        <v>5.5246163627000007</v>
      </c>
      <c r="I30" s="599">
        <v>6.3685752772666673</v>
      </c>
      <c r="J30" s="599">
        <v>6.7142409289333331</v>
      </c>
      <c r="K30" s="599">
        <v>6.4388352141</v>
      </c>
      <c r="L30" s="599">
        <v>5.7170574219666657</v>
      </c>
      <c r="M30" s="599">
        <v>5.1708296675000005</v>
      </c>
      <c r="N30" s="599">
        <v>4.6502287609333335</v>
      </c>
      <c r="O30" s="599">
        <v>4.2296542193999995</v>
      </c>
      <c r="P30" s="599">
        <v>3.4934488080000001</v>
      </c>
      <c r="Q30" s="599">
        <v>3.1857293468000001</v>
      </c>
      <c r="R30" s="1176"/>
      <c r="S30" s="86"/>
    </row>
    <row r="31" spans="1:19" s="397" customFormat="1" ht="12.75" customHeight="1" x14ac:dyDescent="0.2">
      <c r="A31" s="370"/>
      <c r="B31" s="380"/>
      <c r="C31" s="929"/>
      <c r="D31" s="94" t="s">
        <v>452</v>
      </c>
      <c r="E31" s="599">
        <v>-8.232036410600001</v>
      </c>
      <c r="F31" s="599">
        <v>-9.2562206712333328</v>
      </c>
      <c r="G31" s="599">
        <v>-7.488547431533334</v>
      </c>
      <c r="H31" s="599">
        <v>-5.2706375591333332</v>
      </c>
      <c r="I31" s="599">
        <v>-2.152471478966667</v>
      </c>
      <c r="J31" s="599">
        <v>4.5591675600000027E-2</v>
      </c>
      <c r="K31" s="599">
        <v>1.7132092698000001</v>
      </c>
      <c r="L31" s="599">
        <v>2.7429017478333333</v>
      </c>
      <c r="M31" s="599">
        <v>3.1983606617666669</v>
      </c>
      <c r="N31" s="599">
        <v>2.3129784818333334</v>
      </c>
      <c r="O31" s="599">
        <v>0.39458762353333326</v>
      </c>
      <c r="P31" s="599">
        <v>0.77500190880000008</v>
      </c>
      <c r="Q31" s="599">
        <v>1.8686742407333334</v>
      </c>
      <c r="R31" s="1176"/>
      <c r="S31" s="86"/>
    </row>
    <row r="32" spans="1:19" s="397" customFormat="1" ht="11.25" customHeight="1" x14ac:dyDescent="0.2">
      <c r="A32" s="370"/>
      <c r="B32" s="380"/>
      <c r="C32" s="929"/>
      <c r="D32" s="94" t="s">
        <v>147</v>
      </c>
      <c r="E32" s="599">
        <v>2.2225393294333333</v>
      </c>
      <c r="F32" s="599">
        <v>1.6979758217000003</v>
      </c>
      <c r="G32" s="599">
        <v>1.6066378488666668</v>
      </c>
      <c r="H32" s="599">
        <v>1.2552176095333334</v>
      </c>
      <c r="I32" s="599">
        <v>2.7282735769333333</v>
      </c>
      <c r="J32" s="599">
        <v>3.3395435791333337</v>
      </c>
      <c r="K32" s="599">
        <v>4.8259655788000009</v>
      </c>
      <c r="L32" s="599">
        <v>5.1540935423666667</v>
      </c>
      <c r="M32" s="599">
        <v>5.519120806500001</v>
      </c>
      <c r="N32" s="599">
        <v>4.0947422393999995</v>
      </c>
      <c r="O32" s="599">
        <v>2.2761620914999998</v>
      </c>
      <c r="P32" s="599">
        <v>0.91991462373333333</v>
      </c>
      <c r="Q32" s="599">
        <v>1.5776886251666664</v>
      </c>
      <c r="R32" s="1176"/>
      <c r="S32" s="86"/>
    </row>
    <row r="33" spans="1:19" s="397" customFormat="1" ht="12" customHeight="1" x14ac:dyDescent="0.2">
      <c r="A33" s="370"/>
      <c r="B33" s="380"/>
      <c r="C33" s="929"/>
      <c r="D33" s="94" t="s">
        <v>150</v>
      </c>
      <c r="E33" s="599">
        <v>10.779875315333333</v>
      </c>
      <c r="F33" s="599">
        <v>10.948906569666667</v>
      </c>
      <c r="G33" s="599">
        <v>10.201699007666667</v>
      </c>
      <c r="H33" s="599">
        <v>9.8635158596666681</v>
      </c>
      <c r="I33" s="599">
        <v>8.8016884099999988</v>
      </c>
      <c r="J33" s="599">
        <v>9.0284721910000005</v>
      </c>
      <c r="K33" s="599">
        <v>8.8840132113333325</v>
      </c>
      <c r="L33" s="599">
        <v>10.063786714333332</v>
      </c>
      <c r="M33" s="599">
        <v>10.725575229666667</v>
      </c>
      <c r="N33" s="599">
        <v>9.9471295479999995</v>
      </c>
      <c r="O33" s="599">
        <v>10.027548287</v>
      </c>
      <c r="P33" s="599">
        <v>9.8231221229999992</v>
      </c>
      <c r="Q33" s="599">
        <v>11.270579738333334</v>
      </c>
      <c r="R33" s="1176"/>
      <c r="S33" s="86"/>
    </row>
    <row r="34" spans="1:19" s="597" customFormat="1" ht="21" customHeight="1" x14ac:dyDescent="0.2">
      <c r="A34" s="596"/>
      <c r="B34" s="1166"/>
      <c r="C34" s="1665" t="s">
        <v>299</v>
      </c>
      <c r="D34" s="1665"/>
      <c r="E34" s="603">
        <v>-12.549193567755802</v>
      </c>
      <c r="F34" s="603">
        <v>-13.276923198037137</v>
      </c>
      <c r="G34" s="603">
        <v>-12.799010947487282</v>
      </c>
      <c r="H34" s="603">
        <v>-11.84558956957469</v>
      </c>
      <c r="I34" s="603">
        <v>-12.829827850036374</v>
      </c>
      <c r="J34" s="603">
        <v>-14.689178465919097</v>
      </c>
      <c r="K34" s="603">
        <v>-17.797292426236545</v>
      </c>
      <c r="L34" s="603">
        <v>-18.050163700188264</v>
      </c>
      <c r="M34" s="603">
        <v>-15.250605734952591</v>
      </c>
      <c r="N34" s="603">
        <v>-11.252989858617957</v>
      </c>
      <c r="O34" s="603">
        <v>-7.5166676970001305</v>
      </c>
      <c r="P34" s="603">
        <v>-6.0964260283584695</v>
      </c>
      <c r="Q34" s="603">
        <v>-5.3202357218265801</v>
      </c>
      <c r="R34" s="1175"/>
      <c r="S34" s="358"/>
    </row>
    <row r="35" spans="1:19" s="607" customFormat="1" ht="16.5" customHeight="1" x14ac:dyDescent="0.2">
      <c r="A35" s="604"/>
      <c r="B35" s="1167"/>
      <c r="C35" s="324" t="s">
        <v>329</v>
      </c>
      <c r="D35" s="605"/>
      <c r="E35" s="606">
        <v>2.2513711922046085</v>
      </c>
      <c r="F35" s="606">
        <v>2.2528989451332122</v>
      </c>
      <c r="G35" s="606">
        <v>1.3373374465031311</v>
      </c>
      <c r="H35" s="606">
        <v>1.3012756997379658</v>
      </c>
      <c r="I35" s="606">
        <v>2.0165184807164143</v>
      </c>
      <c r="J35" s="606">
        <v>2.4458701572663659</v>
      </c>
      <c r="K35" s="606">
        <v>3.3051292603586675</v>
      </c>
      <c r="L35" s="606">
        <v>2.7808167897942311</v>
      </c>
      <c r="M35" s="606">
        <v>1.328596092851597</v>
      </c>
      <c r="N35" s="606">
        <v>-0.49719021639285438</v>
      </c>
      <c r="O35" s="606">
        <v>-1.4059869380433252</v>
      </c>
      <c r="P35" s="606">
        <v>-1.0838042792695868</v>
      </c>
      <c r="Q35" s="606">
        <v>-1.759830293512753</v>
      </c>
      <c r="R35" s="1177"/>
      <c r="S35" s="359"/>
    </row>
    <row r="36" spans="1:19" s="397" customFormat="1" ht="10.5" customHeight="1" x14ac:dyDescent="0.2">
      <c r="A36" s="370"/>
      <c r="B36" s="380"/>
      <c r="C36" s="608"/>
      <c r="D36" s="169"/>
      <c r="E36" s="609"/>
      <c r="F36" s="609"/>
      <c r="G36" s="609"/>
      <c r="H36" s="609"/>
      <c r="I36" s="609"/>
      <c r="J36" s="609"/>
      <c r="K36" s="609"/>
      <c r="L36" s="609"/>
      <c r="M36" s="609"/>
      <c r="N36" s="609"/>
      <c r="O36" s="609"/>
      <c r="P36" s="609"/>
      <c r="Q36" s="609"/>
      <c r="R36" s="1176"/>
      <c r="S36" s="86"/>
    </row>
    <row r="37" spans="1:19" s="397" customFormat="1" ht="10.5" customHeight="1" x14ac:dyDescent="0.2">
      <c r="A37" s="370"/>
      <c r="B37" s="380"/>
      <c r="C37" s="608"/>
      <c r="D37" s="169"/>
      <c r="E37" s="609"/>
      <c r="F37" s="609"/>
      <c r="G37" s="609"/>
      <c r="H37" s="609"/>
      <c r="I37" s="609"/>
      <c r="J37" s="609"/>
      <c r="K37" s="609"/>
      <c r="L37" s="609"/>
      <c r="M37" s="609"/>
      <c r="N37" s="609"/>
      <c r="O37" s="609"/>
      <c r="P37" s="609"/>
      <c r="Q37" s="609"/>
      <c r="R37" s="1176"/>
      <c r="S37" s="86"/>
    </row>
    <row r="38" spans="1:19" s="397" customFormat="1" ht="10.5" customHeight="1" x14ac:dyDescent="0.2">
      <c r="A38" s="370"/>
      <c r="B38" s="380"/>
      <c r="C38" s="608"/>
      <c r="D38" s="169"/>
      <c r="E38" s="609"/>
      <c r="F38" s="609"/>
      <c r="G38" s="609"/>
      <c r="H38" s="609"/>
      <c r="I38" s="609"/>
      <c r="J38" s="609"/>
      <c r="K38" s="609"/>
      <c r="L38" s="609"/>
      <c r="M38" s="609"/>
      <c r="N38" s="609"/>
      <c r="O38" s="609"/>
      <c r="P38" s="609"/>
      <c r="Q38" s="609"/>
      <c r="R38" s="1176"/>
      <c r="S38" s="86"/>
    </row>
    <row r="39" spans="1:19" s="397" customFormat="1" ht="10.5" customHeight="1" x14ac:dyDescent="0.2">
      <c r="A39" s="370"/>
      <c r="B39" s="380"/>
      <c r="C39" s="608"/>
      <c r="D39" s="169"/>
      <c r="E39" s="609"/>
      <c r="F39" s="609"/>
      <c r="G39" s="609"/>
      <c r="H39" s="609"/>
      <c r="I39" s="609"/>
      <c r="J39" s="609"/>
      <c r="K39" s="609"/>
      <c r="L39" s="609"/>
      <c r="M39" s="609"/>
      <c r="N39" s="609"/>
      <c r="O39" s="609"/>
      <c r="P39" s="609"/>
      <c r="Q39" s="609"/>
      <c r="R39" s="1176"/>
      <c r="S39" s="86"/>
    </row>
    <row r="40" spans="1:19" s="397" customFormat="1" ht="10.5" customHeight="1" x14ac:dyDescent="0.2">
      <c r="A40" s="370"/>
      <c r="B40" s="380"/>
      <c r="C40" s="608"/>
      <c r="D40" s="169"/>
      <c r="E40" s="609"/>
      <c r="F40" s="609"/>
      <c r="G40" s="609"/>
      <c r="H40" s="609"/>
      <c r="I40" s="609"/>
      <c r="J40" s="609"/>
      <c r="K40" s="609"/>
      <c r="L40" s="609"/>
      <c r="M40" s="609"/>
      <c r="N40" s="609"/>
      <c r="O40" s="609"/>
      <c r="P40" s="609"/>
      <c r="Q40" s="609"/>
      <c r="R40" s="1176"/>
      <c r="S40" s="86"/>
    </row>
    <row r="41" spans="1:19" s="397" customFormat="1" ht="10.5" customHeight="1" x14ac:dyDescent="0.2">
      <c r="A41" s="370"/>
      <c r="B41" s="380"/>
      <c r="C41" s="608"/>
      <c r="D41" s="169"/>
      <c r="E41" s="609"/>
      <c r="F41" s="609"/>
      <c r="G41" s="609"/>
      <c r="H41" s="609"/>
      <c r="I41" s="609"/>
      <c r="J41" s="609"/>
      <c r="K41" s="609"/>
      <c r="L41" s="609"/>
      <c r="M41" s="609"/>
      <c r="N41" s="609"/>
      <c r="O41" s="609"/>
      <c r="P41" s="609"/>
      <c r="Q41" s="609"/>
      <c r="R41" s="1176"/>
      <c r="S41" s="86"/>
    </row>
    <row r="42" spans="1:19" s="397" customFormat="1" ht="10.5" customHeight="1" x14ac:dyDescent="0.2">
      <c r="A42" s="370"/>
      <c r="B42" s="380"/>
      <c r="C42" s="608"/>
      <c r="D42" s="169"/>
      <c r="E42" s="609"/>
      <c r="F42" s="609"/>
      <c r="G42" s="609"/>
      <c r="H42" s="609"/>
      <c r="I42" s="609"/>
      <c r="J42" s="609"/>
      <c r="K42" s="609"/>
      <c r="L42" s="609"/>
      <c r="M42" s="609"/>
      <c r="N42" s="609"/>
      <c r="O42" s="609"/>
      <c r="P42" s="609"/>
      <c r="Q42" s="609"/>
      <c r="R42" s="1176"/>
      <c r="S42" s="86"/>
    </row>
    <row r="43" spans="1:19" s="397" customFormat="1" ht="10.5" customHeight="1" x14ac:dyDescent="0.2">
      <c r="A43" s="370"/>
      <c r="B43" s="380"/>
      <c r="C43" s="608"/>
      <c r="D43" s="169"/>
      <c r="E43" s="609"/>
      <c r="F43" s="609"/>
      <c r="G43" s="609"/>
      <c r="H43" s="609"/>
      <c r="I43" s="609"/>
      <c r="J43" s="609"/>
      <c r="K43" s="609"/>
      <c r="L43" s="609"/>
      <c r="M43" s="609"/>
      <c r="N43" s="609"/>
      <c r="O43" s="609"/>
      <c r="P43" s="609"/>
      <c r="Q43" s="609"/>
      <c r="R43" s="1176"/>
      <c r="S43" s="86"/>
    </row>
    <row r="44" spans="1:19" s="397" customFormat="1" ht="10.5" customHeight="1" x14ac:dyDescent="0.2">
      <c r="A44" s="370"/>
      <c r="B44" s="380"/>
      <c r="C44" s="608"/>
      <c r="D44" s="169"/>
      <c r="E44" s="609"/>
      <c r="F44" s="609"/>
      <c r="G44" s="609"/>
      <c r="H44" s="609"/>
      <c r="I44" s="609"/>
      <c r="J44" s="609"/>
      <c r="K44" s="609"/>
      <c r="L44" s="609"/>
      <c r="M44" s="609"/>
      <c r="N44" s="609"/>
      <c r="O44" s="609"/>
      <c r="P44" s="609"/>
      <c r="Q44" s="609"/>
      <c r="R44" s="1176"/>
      <c r="S44" s="86"/>
    </row>
    <row r="45" spans="1:19" s="397" customFormat="1" ht="10.5" customHeight="1" x14ac:dyDescent="0.2">
      <c r="A45" s="370"/>
      <c r="B45" s="380"/>
      <c r="C45" s="608"/>
      <c r="D45" s="169"/>
      <c r="E45" s="609"/>
      <c r="F45" s="609"/>
      <c r="G45" s="609"/>
      <c r="H45" s="609"/>
      <c r="I45" s="609"/>
      <c r="J45" s="609"/>
      <c r="K45" s="609"/>
      <c r="L45" s="609"/>
      <c r="M45" s="609"/>
      <c r="N45" s="609"/>
      <c r="O45" s="609"/>
      <c r="P45" s="609"/>
      <c r="Q45" s="609"/>
      <c r="R45" s="1176"/>
      <c r="S45" s="86"/>
    </row>
    <row r="46" spans="1:19" s="397" customFormat="1" ht="10.5" customHeight="1" x14ac:dyDescent="0.2">
      <c r="A46" s="370"/>
      <c r="B46" s="380"/>
      <c r="C46" s="608"/>
      <c r="D46" s="169"/>
      <c r="E46" s="609"/>
      <c r="F46" s="609"/>
      <c r="G46" s="609"/>
      <c r="H46" s="609"/>
      <c r="I46" s="609"/>
      <c r="J46" s="609"/>
      <c r="K46" s="609"/>
      <c r="L46" s="609"/>
      <c r="M46" s="609"/>
      <c r="N46" s="609"/>
      <c r="O46" s="609"/>
      <c r="P46" s="609"/>
      <c r="Q46" s="609"/>
      <c r="R46" s="1176"/>
      <c r="S46" s="86"/>
    </row>
    <row r="47" spans="1:19" s="397" customFormat="1" ht="10.5" customHeight="1" x14ac:dyDescent="0.2">
      <c r="A47" s="370"/>
      <c r="B47" s="380"/>
      <c r="C47" s="608"/>
      <c r="D47" s="169"/>
      <c r="E47" s="609"/>
      <c r="F47" s="609"/>
      <c r="G47" s="609"/>
      <c r="H47" s="609"/>
      <c r="I47" s="609"/>
      <c r="J47" s="609"/>
      <c r="K47" s="609"/>
      <c r="L47" s="609"/>
      <c r="M47" s="609"/>
      <c r="N47" s="609"/>
      <c r="O47" s="609"/>
      <c r="P47" s="609"/>
      <c r="Q47" s="609"/>
      <c r="R47" s="1176"/>
      <c r="S47" s="86"/>
    </row>
    <row r="48" spans="1:19" s="397" customFormat="1" ht="10.5" customHeight="1" x14ac:dyDescent="0.2">
      <c r="A48" s="370"/>
      <c r="B48" s="380"/>
      <c r="C48" s="608"/>
      <c r="D48" s="169"/>
      <c r="E48" s="609"/>
      <c r="F48" s="609"/>
      <c r="G48" s="609"/>
      <c r="H48" s="609"/>
      <c r="I48" s="609"/>
      <c r="J48" s="609"/>
      <c r="K48" s="609"/>
      <c r="L48" s="609"/>
      <c r="M48" s="609"/>
      <c r="N48" s="609"/>
      <c r="O48" s="609"/>
      <c r="P48" s="609"/>
      <c r="Q48" s="609"/>
      <c r="R48" s="1176"/>
      <c r="S48" s="86"/>
    </row>
    <row r="49" spans="1:19" s="597" customFormat="1" ht="15.75" customHeight="1" x14ac:dyDescent="0.2">
      <c r="A49" s="596"/>
      <c r="B49" s="1166"/>
      <c r="C49" s="928" t="s">
        <v>151</v>
      </c>
      <c r="D49" s="211"/>
      <c r="E49" s="601"/>
      <c r="F49" s="602"/>
      <c r="G49" s="602"/>
      <c r="H49" s="602"/>
      <c r="I49" s="602"/>
      <c r="J49" s="602"/>
      <c r="K49" s="602"/>
      <c r="L49" s="602"/>
      <c r="M49" s="602"/>
      <c r="N49" s="602"/>
      <c r="O49" s="602"/>
      <c r="P49" s="602"/>
      <c r="Q49" s="602"/>
      <c r="R49" s="1175"/>
      <c r="S49" s="358"/>
    </row>
    <row r="50" spans="1:19" s="597" customFormat="1" ht="15.75" customHeight="1" x14ac:dyDescent="0.2">
      <c r="A50" s="596"/>
      <c r="B50" s="1166"/>
      <c r="C50" s="610"/>
      <c r="D50" s="236" t="s">
        <v>298</v>
      </c>
      <c r="E50" s="606">
        <v>404.625</v>
      </c>
      <c r="F50" s="606">
        <v>403.77100000000002</v>
      </c>
      <c r="G50" s="606">
        <v>415.53899999999999</v>
      </c>
      <c r="H50" s="606">
        <v>404.60399999999998</v>
      </c>
      <c r="I50" s="606">
        <v>393.33499999999998</v>
      </c>
      <c r="J50" s="606">
        <v>376.01400000000001</v>
      </c>
      <c r="K50" s="606">
        <v>350.17399999999998</v>
      </c>
      <c r="L50" s="606">
        <v>332.39499999999998</v>
      </c>
      <c r="M50" s="606">
        <v>330.58699999999999</v>
      </c>
      <c r="N50" s="606">
        <v>338.14699999999999</v>
      </c>
      <c r="O50" s="606">
        <v>338.935</v>
      </c>
      <c r="P50" s="606">
        <v>334.24099999999999</v>
      </c>
      <c r="Q50" s="606">
        <v>334.89699999999999</v>
      </c>
      <c r="R50" s="1175"/>
      <c r="S50" s="358"/>
    </row>
    <row r="51" spans="1:19" s="613" customFormat="1" ht="12" customHeight="1" x14ac:dyDescent="0.2">
      <c r="A51" s="611"/>
      <c r="B51" s="1168"/>
      <c r="C51" s="612"/>
      <c r="D51" s="647" t="s">
        <v>235</v>
      </c>
      <c r="E51" s="599">
        <v>17.916</v>
      </c>
      <c r="F51" s="599">
        <v>18.248000000000001</v>
      </c>
      <c r="G51" s="599">
        <v>19.309000000000001</v>
      </c>
      <c r="H51" s="599">
        <v>18.827000000000002</v>
      </c>
      <c r="I51" s="599">
        <v>16.629000000000001</v>
      </c>
      <c r="J51" s="599">
        <v>16.103999999999999</v>
      </c>
      <c r="K51" s="599">
        <v>14.664999999999999</v>
      </c>
      <c r="L51" s="599">
        <v>14.048</v>
      </c>
      <c r="M51" s="599">
        <v>13.597</v>
      </c>
      <c r="N51" s="599">
        <v>13.673999999999999</v>
      </c>
      <c r="O51" s="599">
        <v>13.842000000000001</v>
      </c>
      <c r="P51" s="599" t="s">
        <v>382</v>
      </c>
      <c r="Q51" s="599" t="s">
        <v>382</v>
      </c>
      <c r="R51" s="1178"/>
      <c r="S51" s="86"/>
    </row>
    <row r="52" spans="1:19" s="616" customFormat="1" ht="15" customHeight="1" x14ac:dyDescent="0.2">
      <c r="A52" s="614"/>
      <c r="B52" s="1169"/>
      <c r="C52" s="615"/>
      <c r="D52" s="236" t="s">
        <v>296</v>
      </c>
      <c r="E52" s="606">
        <v>56.884</v>
      </c>
      <c r="F52" s="606">
        <v>40.939</v>
      </c>
      <c r="G52" s="606">
        <v>55.454999999999998</v>
      </c>
      <c r="H52" s="606">
        <v>41.216000000000001</v>
      </c>
      <c r="I52" s="606">
        <v>42.65</v>
      </c>
      <c r="J52" s="606">
        <v>39.933</v>
      </c>
      <c r="K52" s="606">
        <v>38.521000000000001</v>
      </c>
      <c r="L52" s="606">
        <v>38.661999999999999</v>
      </c>
      <c r="M52" s="606">
        <v>39.896000000000001</v>
      </c>
      <c r="N52" s="606">
        <v>40.869</v>
      </c>
      <c r="O52" s="606">
        <v>53.881</v>
      </c>
      <c r="P52" s="606">
        <v>52.692999999999998</v>
      </c>
      <c r="Q52" s="606">
        <v>53.805999999999997</v>
      </c>
      <c r="R52" s="1179"/>
      <c r="S52" s="358"/>
    </row>
    <row r="53" spans="1:19" s="397" customFormat="1" ht="11.25" customHeight="1" x14ac:dyDescent="0.2">
      <c r="A53" s="370"/>
      <c r="B53" s="380"/>
      <c r="C53" s="608"/>
      <c r="D53" s="647" t="s">
        <v>236</v>
      </c>
      <c r="E53" s="599">
        <v>-2.3316506988084185</v>
      </c>
      <c r="F53" s="599">
        <v>-11.064042405283271</v>
      </c>
      <c r="G53" s="599">
        <v>-6.8077168688871703</v>
      </c>
      <c r="H53" s="599">
        <v>-6.2292396596441701</v>
      </c>
      <c r="I53" s="599">
        <v>-16.1225613593455</v>
      </c>
      <c r="J53" s="599">
        <v>5.9062218214607665</v>
      </c>
      <c r="K53" s="599">
        <v>-11.594335941982415</v>
      </c>
      <c r="L53" s="599">
        <v>-6.1738581759937965</v>
      </c>
      <c r="M53" s="599">
        <v>-7.9783185330411621</v>
      </c>
      <c r="N53" s="599">
        <v>-4.0543713024697059</v>
      </c>
      <c r="O53" s="599">
        <v>-8.5010273914446266</v>
      </c>
      <c r="P53" s="599">
        <v>-1.9026342734804191</v>
      </c>
      <c r="Q53" s="599">
        <v>-5.4110118838337717</v>
      </c>
      <c r="R53" s="1176"/>
      <c r="S53" s="86"/>
    </row>
    <row r="54" spans="1:19" s="597" customFormat="1" ht="15.75" customHeight="1" x14ac:dyDescent="0.2">
      <c r="A54" s="596"/>
      <c r="B54" s="1166"/>
      <c r="C54" s="928" t="s">
        <v>297</v>
      </c>
      <c r="D54" s="211"/>
      <c r="E54" s="606">
        <v>10.233000000000001</v>
      </c>
      <c r="F54" s="606">
        <v>6.984</v>
      </c>
      <c r="G54" s="606">
        <v>13.298</v>
      </c>
      <c r="H54" s="606">
        <v>10.877000000000001</v>
      </c>
      <c r="I54" s="606">
        <v>15.03</v>
      </c>
      <c r="J54" s="606">
        <v>10.983000000000001</v>
      </c>
      <c r="K54" s="606">
        <v>12.856999999999999</v>
      </c>
      <c r="L54" s="606">
        <v>12.393000000000001</v>
      </c>
      <c r="M54" s="606">
        <v>9.8800000000000008</v>
      </c>
      <c r="N54" s="606">
        <v>10.411</v>
      </c>
      <c r="O54" s="606">
        <v>12.064</v>
      </c>
      <c r="P54" s="606">
        <v>12.833</v>
      </c>
      <c r="Q54" s="606">
        <v>9.4090000000000007</v>
      </c>
      <c r="R54" s="1175"/>
      <c r="S54" s="358"/>
    </row>
    <row r="55" spans="1:19" s="397" customFormat="1" ht="9.75" customHeight="1" x14ac:dyDescent="0.2">
      <c r="A55" s="576"/>
      <c r="B55" s="577"/>
      <c r="C55" s="617"/>
      <c r="D55" s="647" t="s">
        <v>152</v>
      </c>
      <c r="E55" s="599">
        <v>22.933685728015398</v>
      </c>
      <c r="F55" s="599">
        <v>17.063359034529</v>
      </c>
      <c r="G55" s="599">
        <v>18.457153037591301</v>
      </c>
      <c r="H55" s="599">
        <v>-22.66069397042093</v>
      </c>
      <c r="I55" s="599">
        <v>-5.4241127611376783</v>
      </c>
      <c r="J55" s="599">
        <v>5.465974309921684E-2</v>
      </c>
      <c r="K55" s="599">
        <v>-24.698371793370043</v>
      </c>
      <c r="L55" s="599">
        <v>-9.407894736842092</v>
      </c>
      <c r="M55" s="599">
        <v>-13.952273123149261</v>
      </c>
      <c r="N55" s="599">
        <v>-0.31597089237841436</v>
      </c>
      <c r="O55" s="599">
        <v>0.64236255943939113</v>
      </c>
      <c r="P55" s="599">
        <v>-14.83275816299442</v>
      </c>
      <c r="Q55" s="599">
        <v>-8.0523795563373408</v>
      </c>
      <c r="R55" s="1176"/>
      <c r="S55" s="86"/>
    </row>
    <row r="56" spans="1:19" s="597" customFormat="1" ht="15.75" customHeight="1" x14ac:dyDescent="0.2">
      <c r="A56" s="596"/>
      <c r="B56" s="1166"/>
      <c r="C56" s="1665" t="s">
        <v>328</v>
      </c>
      <c r="D56" s="1665"/>
      <c r="E56" s="606">
        <v>182.46799999999999</v>
      </c>
      <c r="F56" s="606">
        <v>185.28399999999999</v>
      </c>
      <c r="G56" s="606">
        <v>192.33</v>
      </c>
      <c r="H56" s="606">
        <v>190.625</v>
      </c>
      <c r="I56" s="606">
        <v>188.21</v>
      </c>
      <c r="J56" s="606">
        <v>183.733</v>
      </c>
      <c r="K56" s="606">
        <v>177.56800000000001</v>
      </c>
      <c r="L56" s="606">
        <v>167.65</v>
      </c>
      <c r="M56" s="606">
        <v>168.29</v>
      </c>
      <c r="N56" s="606">
        <v>169.04300000000001</v>
      </c>
      <c r="O56" s="606">
        <v>174.50200000000001</v>
      </c>
      <c r="P56" s="606">
        <v>165.827</v>
      </c>
      <c r="Q56" s="606">
        <v>168.18199999999999</v>
      </c>
      <c r="R56" s="1176"/>
      <c r="S56" s="358"/>
    </row>
    <row r="57" spans="1:19" s="397" customFormat="1" ht="10.5" customHeight="1" x14ac:dyDescent="0.2">
      <c r="A57" s="370"/>
      <c r="B57" s="380"/>
      <c r="C57" s="618"/>
      <c r="D57" s="618"/>
      <c r="E57" s="619"/>
      <c r="F57" s="620"/>
      <c r="G57" s="620"/>
      <c r="H57" s="620"/>
      <c r="I57" s="620"/>
      <c r="J57" s="620"/>
      <c r="K57" s="620"/>
      <c r="L57" s="620"/>
      <c r="M57" s="620"/>
      <c r="N57" s="620"/>
      <c r="O57" s="620"/>
      <c r="P57" s="620"/>
      <c r="Q57" s="620"/>
      <c r="R57" s="1176"/>
      <c r="S57" s="86"/>
    </row>
    <row r="58" spans="1:19" s="397" customFormat="1" ht="10.5" customHeight="1" x14ac:dyDescent="0.2">
      <c r="A58" s="370"/>
      <c r="B58" s="380"/>
      <c r="C58" s="608"/>
      <c r="D58" s="169"/>
      <c r="E58" s="600"/>
      <c r="F58" s="600"/>
      <c r="G58" s="600"/>
      <c r="H58" s="600"/>
      <c r="I58" s="600"/>
      <c r="J58" s="600"/>
      <c r="K58" s="600"/>
      <c r="L58" s="600"/>
      <c r="M58" s="600"/>
      <c r="N58" s="600"/>
      <c r="O58" s="600"/>
      <c r="P58" s="600"/>
      <c r="Q58" s="600"/>
      <c r="R58" s="1176"/>
      <c r="S58" s="86"/>
    </row>
    <row r="59" spans="1:19" s="397" customFormat="1" ht="10.5" customHeight="1" x14ac:dyDescent="0.2">
      <c r="A59" s="370"/>
      <c r="B59" s="380"/>
      <c r="C59" s="608"/>
      <c r="D59" s="169"/>
      <c r="E59" s="609"/>
      <c r="F59" s="609"/>
      <c r="G59" s="609"/>
      <c r="H59" s="609"/>
      <c r="I59" s="609"/>
      <c r="J59" s="609"/>
      <c r="K59" s="609"/>
      <c r="L59" s="609"/>
      <c r="M59" s="609"/>
      <c r="N59" s="609"/>
      <c r="O59" s="609"/>
      <c r="P59" s="609"/>
      <c r="Q59" s="609"/>
      <c r="R59" s="1176"/>
      <c r="S59" s="86"/>
    </row>
    <row r="60" spans="1:19" s="397" customFormat="1" ht="10.5" customHeight="1" x14ac:dyDescent="0.2">
      <c r="A60" s="370"/>
      <c r="B60" s="380"/>
      <c r="C60" s="608"/>
      <c r="D60" s="169"/>
      <c r="E60" s="609"/>
      <c r="F60" s="609"/>
      <c r="G60" s="609"/>
      <c r="H60" s="609"/>
      <c r="I60" s="609"/>
      <c r="J60" s="609"/>
      <c r="K60" s="609"/>
      <c r="L60" s="609"/>
      <c r="M60" s="609"/>
      <c r="N60" s="609"/>
      <c r="O60" s="609"/>
      <c r="P60" s="609"/>
      <c r="Q60" s="609"/>
      <c r="R60" s="1176"/>
      <c r="S60" s="86"/>
    </row>
    <row r="61" spans="1:19" s="397" customFormat="1" ht="10.5" customHeight="1" x14ac:dyDescent="0.2">
      <c r="A61" s="370"/>
      <c r="B61" s="380"/>
      <c r="C61" s="608"/>
      <c r="D61" s="169"/>
      <c r="E61" s="609"/>
      <c r="F61" s="609"/>
      <c r="G61" s="609"/>
      <c r="H61" s="609"/>
      <c r="I61" s="609"/>
      <c r="J61" s="609"/>
      <c r="K61" s="609"/>
      <c r="L61" s="609"/>
      <c r="M61" s="609"/>
      <c r="N61" s="609"/>
      <c r="O61" s="609"/>
      <c r="P61" s="609"/>
      <c r="Q61" s="609"/>
      <c r="R61" s="1176"/>
      <c r="S61" s="86"/>
    </row>
    <row r="62" spans="1:19" s="397" customFormat="1" ht="10.5" customHeight="1" x14ac:dyDescent="0.2">
      <c r="A62" s="370"/>
      <c r="B62" s="380"/>
      <c r="C62" s="608"/>
      <c r="D62" s="169"/>
      <c r="E62" s="609"/>
      <c r="F62" s="609"/>
      <c r="G62" s="609"/>
      <c r="H62" s="609"/>
      <c r="I62" s="609"/>
      <c r="J62" s="609"/>
      <c r="K62" s="609"/>
      <c r="L62" s="609"/>
      <c r="M62" s="609"/>
      <c r="N62" s="609"/>
      <c r="O62" s="609"/>
      <c r="P62" s="609"/>
      <c r="Q62" s="609"/>
      <c r="R62" s="1176"/>
      <c r="S62" s="86"/>
    </row>
    <row r="63" spans="1:19" s="397" customFormat="1" ht="10.5" customHeight="1" x14ac:dyDescent="0.2">
      <c r="A63" s="370"/>
      <c r="B63" s="380"/>
      <c r="C63" s="608"/>
      <c r="D63" s="169"/>
      <c r="E63" s="609"/>
      <c r="F63" s="609"/>
      <c r="G63" s="609"/>
      <c r="H63" s="609"/>
      <c r="I63" s="609"/>
      <c r="J63" s="609"/>
      <c r="K63" s="609"/>
      <c r="L63" s="609"/>
      <c r="M63" s="609"/>
      <c r="N63" s="609"/>
      <c r="O63" s="609"/>
      <c r="P63" s="609"/>
      <c r="Q63" s="609"/>
      <c r="R63" s="1176"/>
      <c r="S63" s="86"/>
    </row>
    <row r="64" spans="1:19" s="397" customFormat="1" ht="10.5" customHeight="1" x14ac:dyDescent="0.2">
      <c r="A64" s="370"/>
      <c r="B64" s="380"/>
      <c r="C64" s="608"/>
      <c r="D64" s="169"/>
      <c r="E64" s="609"/>
      <c r="F64" s="609"/>
      <c r="G64" s="609"/>
      <c r="H64" s="609"/>
      <c r="I64" s="609"/>
      <c r="J64" s="609"/>
      <c r="K64" s="609"/>
      <c r="L64" s="609"/>
      <c r="M64" s="609"/>
      <c r="N64" s="609"/>
      <c r="O64" s="609"/>
      <c r="P64" s="609"/>
      <c r="Q64" s="609"/>
      <c r="R64" s="1176"/>
      <c r="S64" s="86"/>
    </row>
    <row r="65" spans="1:19" s="397" customFormat="1" ht="10.5" customHeight="1" x14ac:dyDescent="0.2">
      <c r="A65" s="370"/>
      <c r="B65" s="380"/>
      <c r="C65" s="608"/>
      <c r="D65" s="169"/>
      <c r="E65" s="609"/>
      <c r="F65" s="609"/>
      <c r="G65" s="609"/>
      <c r="H65" s="609"/>
      <c r="I65" s="609"/>
      <c r="J65" s="609"/>
      <c r="K65" s="609"/>
      <c r="L65" s="609"/>
      <c r="M65" s="609"/>
      <c r="N65" s="609"/>
      <c r="O65" s="609"/>
      <c r="P65" s="609"/>
      <c r="Q65" s="609"/>
      <c r="R65" s="1176"/>
      <c r="S65" s="86"/>
    </row>
    <row r="66" spans="1:19" s="397" customFormat="1" ht="10.5" customHeight="1" x14ac:dyDescent="0.2">
      <c r="A66" s="370"/>
      <c r="B66" s="380"/>
      <c r="C66" s="608"/>
      <c r="D66" s="169"/>
      <c r="E66" s="609"/>
      <c r="F66" s="609"/>
      <c r="G66" s="609"/>
      <c r="H66" s="609"/>
      <c r="I66" s="609"/>
      <c r="J66" s="609"/>
      <c r="K66" s="609"/>
      <c r="L66" s="609"/>
      <c r="M66" s="609"/>
      <c r="N66" s="609"/>
      <c r="O66" s="609"/>
      <c r="P66" s="609"/>
      <c r="Q66" s="609"/>
      <c r="R66" s="1176"/>
      <c r="S66" s="86"/>
    </row>
    <row r="67" spans="1:19" s="397" customFormat="1" ht="10.5" customHeight="1" x14ac:dyDescent="0.2">
      <c r="A67" s="370"/>
      <c r="B67" s="380"/>
      <c r="C67" s="608"/>
      <c r="D67" s="169"/>
      <c r="E67" s="609"/>
      <c r="F67" s="609"/>
      <c r="G67" s="609"/>
      <c r="H67" s="609"/>
      <c r="I67" s="609"/>
      <c r="J67" s="609"/>
      <c r="K67" s="609"/>
      <c r="L67" s="609"/>
      <c r="M67" s="609"/>
      <c r="N67" s="609"/>
      <c r="O67" s="609"/>
      <c r="P67" s="609"/>
      <c r="Q67" s="609"/>
      <c r="R67" s="1176"/>
      <c r="S67" s="86"/>
    </row>
    <row r="68" spans="1:19" s="397" customFormat="1" ht="10.5" customHeight="1" x14ac:dyDescent="0.2">
      <c r="A68" s="370"/>
      <c r="B68" s="380"/>
      <c r="C68" s="608"/>
      <c r="D68" s="169"/>
      <c r="E68" s="609"/>
      <c r="F68" s="609"/>
      <c r="G68" s="609"/>
      <c r="H68" s="609"/>
      <c r="I68" s="609"/>
      <c r="J68" s="609"/>
      <c r="K68" s="609"/>
      <c r="L68" s="609"/>
      <c r="M68" s="609"/>
      <c r="N68" s="609"/>
      <c r="O68" s="609"/>
      <c r="P68" s="609"/>
      <c r="Q68" s="609"/>
      <c r="R68" s="1176"/>
      <c r="S68" s="86"/>
    </row>
    <row r="69" spans="1:19" s="397" customFormat="1" ht="10.5" customHeight="1" x14ac:dyDescent="0.2">
      <c r="A69" s="370"/>
      <c r="B69" s="380"/>
      <c r="C69" s="608"/>
      <c r="D69" s="169"/>
      <c r="E69" s="609"/>
      <c r="F69" s="609"/>
      <c r="G69" s="609"/>
      <c r="H69" s="609"/>
      <c r="I69" s="609"/>
      <c r="J69" s="609"/>
      <c r="K69" s="609"/>
      <c r="L69" s="609"/>
      <c r="M69" s="609"/>
      <c r="N69" s="609"/>
      <c r="O69" s="609"/>
      <c r="P69" s="609"/>
      <c r="Q69" s="609"/>
      <c r="R69" s="1176"/>
      <c r="S69" s="86"/>
    </row>
    <row r="70" spans="1:19" s="397" customFormat="1" ht="17.25" customHeight="1" x14ac:dyDescent="0.2">
      <c r="A70" s="370"/>
      <c r="B70" s="380"/>
      <c r="C70" s="1666" t="s">
        <v>454</v>
      </c>
      <c r="D70" s="1666"/>
      <c r="E70" s="1666"/>
      <c r="F70" s="1666"/>
      <c r="G70" s="1666"/>
      <c r="H70" s="1666"/>
      <c r="I70" s="1666"/>
      <c r="J70" s="1666"/>
      <c r="K70" s="1666"/>
      <c r="L70" s="1666"/>
      <c r="M70" s="1666"/>
      <c r="N70" s="1666"/>
      <c r="O70" s="1666"/>
      <c r="P70" s="1666"/>
      <c r="Q70" s="1666"/>
      <c r="R70" s="1176"/>
      <c r="S70" s="86"/>
    </row>
    <row r="71" spans="1:19" s="674" customFormat="1" ht="11.25" customHeight="1" x14ac:dyDescent="0.2">
      <c r="A71" s="382"/>
      <c r="B71" s="383"/>
      <c r="C71" s="1668" t="s">
        <v>455</v>
      </c>
      <c r="D71" s="1668"/>
      <c r="E71" s="1668"/>
      <c r="F71" s="1668"/>
      <c r="G71" s="1668"/>
      <c r="H71" s="1668"/>
      <c r="I71" s="1668"/>
      <c r="J71" s="1669" t="s">
        <v>450</v>
      </c>
      <c r="K71" s="1669"/>
      <c r="L71" s="1669"/>
      <c r="M71" s="1669"/>
      <c r="N71" s="1670" t="s">
        <v>449</v>
      </c>
      <c r="O71" s="1670"/>
      <c r="P71" s="1670"/>
      <c r="Q71" s="1670"/>
      <c r="R71" s="1180"/>
      <c r="S71" s="931"/>
    </row>
    <row r="72" spans="1:19" s="397" customFormat="1" ht="9.75" customHeight="1" x14ac:dyDescent="0.2">
      <c r="A72" s="370"/>
      <c r="B72" s="380"/>
      <c r="C72" s="932" t="s">
        <v>488</v>
      </c>
      <c r="D72" s="932"/>
      <c r="R72" s="1176"/>
      <c r="S72" s="86"/>
    </row>
    <row r="73" spans="1:19" x14ac:dyDescent="0.2">
      <c r="A73" s="370"/>
      <c r="B73" s="432"/>
      <c r="E73" s="590"/>
      <c r="F73" s="621"/>
      <c r="G73" s="621"/>
      <c r="H73" s="621"/>
      <c r="I73" s="621"/>
      <c r="J73" s="622"/>
      <c r="K73" s="622"/>
      <c r="L73" s="622"/>
      <c r="M73" s="622"/>
      <c r="N73" s="1529">
        <v>43435</v>
      </c>
      <c r="O73" s="1529"/>
      <c r="P73" s="1529"/>
      <c r="Q73" s="1529"/>
      <c r="R73" s="587">
        <v>21</v>
      </c>
      <c r="S73" s="839"/>
    </row>
  </sheetData>
  <mergeCells count="11">
    <mergeCell ref="N73:Q73"/>
    <mergeCell ref="P3:Q3"/>
    <mergeCell ref="C71:I71"/>
    <mergeCell ref="J71:M71"/>
    <mergeCell ref="N71:Q71"/>
    <mergeCell ref="D1:K1"/>
    <mergeCell ref="C34:D34"/>
    <mergeCell ref="C56:D56"/>
    <mergeCell ref="C70:Q70"/>
    <mergeCell ref="E6:F6"/>
    <mergeCell ref="G6:Q6"/>
  </mergeCells>
  <conditionalFormatting sqref="E7:Q7">
    <cfRule type="cellIs" dxfId="5" priority="1" operator="equal">
      <formula>"jan."</formula>
    </cfRule>
  </conditionalFormatting>
  <hyperlinks>
    <hyperlink ref="N71" r:id="rId1"/>
  </hyperlinks>
  <printOptions horizontalCentered="1"/>
  <pageMargins left="0" right="0" top="0.19685039370078741" bottom="0.19685039370078741" header="0" footer="0"/>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theme="9"/>
  </sheetPr>
  <dimension ref="A1:O51"/>
  <sheetViews>
    <sheetView showGridLines="0"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19.42578125" customWidth="1"/>
    <col min="13" max="14" width="2.7109375" customWidth="1"/>
    <col min="15" max="15" width="0.5703125" customWidth="1"/>
  </cols>
  <sheetData>
    <row r="1" spans="1:15" ht="13.5" customHeight="1" x14ac:dyDescent="0.2">
      <c r="A1" s="2"/>
      <c r="B1" s="207"/>
      <c r="C1" s="207"/>
      <c r="D1" s="207"/>
      <c r="E1" s="206"/>
      <c r="F1" s="1434" t="s">
        <v>43</v>
      </c>
      <c r="G1" s="1434"/>
      <c r="H1" s="1434"/>
      <c r="I1" s="4"/>
      <c r="J1" s="4"/>
      <c r="K1" s="4"/>
      <c r="L1" s="4"/>
      <c r="M1" s="4"/>
      <c r="N1" s="4"/>
      <c r="O1" s="4"/>
    </row>
    <row r="2" spans="1:15" ht="13.5" customHeight="1" x14ac:dyDescent="0.2">
      <c r="A2" s="2"/>
      <c r="B2" s="212"/>
      <c r="C2" s="1439"/>
      <c r="D2" s="1439"/>
      <c r="E2" s="1439"/>
      <c r="F2" s="1439"/>
      <c r="G2" s="1439"/>
      <c r="H2" s="4"/>
      <c r="I2" s="4"/>
      <c r="J2" s="4"/>
      <c r="K2" s="4"/>
      <c r="L2" s="4"/>
      <c r="M2" s="4"/>
      <c r="N2" s="4"/>
      <c r="O2" s="4"/>
    </row>
    <row r="3" spans="1:15" x14ac:dyDescent="0.2">
      <c r="A3" s="2"/>
      <c r="B3" s="213"/>
      <c r="C3" s="1439"/>
      <c r="D3" s="1439"/>
      <c r="E3" s="1439"/>
      <c r="F3" s="1439"/>
      <c r="G3" s="1439"/>
      <c r="H3" s="1"/>
      <c r="I3" s="4"/>
      <c r="J3" s="4"/>
      <c r="K3" s="4"/>
      <c r="L3" s="4"/>
      <c r="M3" s="4"/>
      <c r="N3" s="4"/>
      <c r="O3" s="2"/>
    </row>
    <row r="4" spans="1:15" ht="12.75" customHeight="1" x14ac:dyDescent="0.2">
      <c r="A4" s="2"/>
      <c r="B4" s="215"/>
      <c r="C4" s="1432" t="s">
        <v>655</v>
      </c>
      <c r="D4" s="1433"/>
      <c r="E4" s="1433"/>
      <c r="F4" s="1433"/>
      <c r="G4" s="1433"/>
      <c r="H4" s="1433"/>
      <c r="I4" s="4"/>
      <c r="J4" s="4"/>
      <c r="K4" s="4"/>
      <c r="L4" s="4"/>
      <c r="M4" s="17"/>
      <c r="N4" s="4"/>
      <c r="O4" s="2"/>
    </row>
    <row r="5" spans="1:15" s="7" customFormat="1" ht="16.5" customHeight="1" x14ac:dyDescent="0.2">
      <c r="A5" s="6"/>
      <c r="B5" s="214"/>
      <c r="C5" s="1433"/>
      <c r="D5" s="1433"/>
      <c r="E5" s="1433"/>
      <c r="F5" s="1433"/>
      <c r="G5" s="1433"/>
      <c r="H5" s="1433"/>
      <c r="I5" s="4"/>
      <c r="J5" s="4"/>
      <c r="K5" s="4"/>
      <c r="L5" s="4"/>
      <c r="M5" s="17"/>
      <c r="N5" s="4"/>
      <c r="O5" s="6"/>
    </row>
    <row r="6" spans="1:15" ht="11.25" customHeight="1" x14ac:dyDescent="0.2">
      <c r="A6" s="2"/>
      <c r="B6" s="215"/>
      <c r="C6" s="1433"/>
      <c r="D6" s="1433"/>
      <c r="E6" s="1433"/>
      <c r="F6" s="1433"/>
      <c r="G6" s="1433"/>
      <c r="H6" s="1433"/>
      <c r="I6" s="4"/>
      <c r="J6" s="4"/>
      <c r="K6" s="4"/>
      <c r="L6" s="4"/>
      <c r="M6" s="17"/>
      <c r="N6" s="4"/>
      <c r="O6" s="2"/>
    </row>
    <row r="7" spans="1:15" ht="11.25" customHeight="1" x14ac:dyDescent="0.2">
      <c r="A7" s="2"/>
      <c r="B7" s="215"/>
      <c r="C7" s="1433"/>
      <c r="D7" s="1433"/>
      <c r="E7" s="1433"/>
      <c r="F7" s="1433"/>
      <c r="G7" s="1433"/>
      <c r="H7" s="1433"/>
      <c r="I7" s="4"/>
      <c r="J7" s="4"/>
      <c r="K7" s="4"/>
      <c r="L7" s="4"/>
      <c r="M7" s="17"/>
      <c r="N7" s="4"/>
      <c r="O7" s="2"/>
    </row>
    <row r="8" spans="1:15" ht="117" customHeight="1" x14ac:dyDescent="0.2">
      <c r="A8" s="2"/>
      <c r="B8" s="215"/>
      <c r="C8" s="1433"/>
      <c r="D8" s="1433"/>
      <c r="E8" s="1433"/>
      <c r="F8" s="1433"/>
      <c r="G8" s="1433"/>
      <c r="H8" s="1433"/>
      <c r="I8" s="4"/>
      <c r="J8" s="4"/>
      <c r="K8" s="4"/>
      <c r="L8" s="4"/>
      <c r="M8" s="17"/>
      <c r="N8" s="4"/>
      <c r="O8" s="2"/>
    </row>
    <row r="9" spans="1:15" ht="10.5" customHeight="1" x14ac:dyDescent="0.2">
      <c r="A9" s="2"/>
      <c r="B9" s="215"/>
      <c r="C9" s="1433"/>
      <c r="D9" s="1433"/>
      <c r="E9" s="1433"/>
      <c r="F9" s="1433"/>
      <c r="G9" s="1433"/>
      <c r="H9" s="1433"/>
      <c r="I9" s="4"/>
      <c r="J9" s="4"/>
      <c r="K9" s="4"/>
      <c r="L9" s="4"/>
      <c r="M9" s="17"/>
      <c r="N9" s="3"/>
      <c r="O9" s="2"/>
    </row>
    <row r="10" spans="1:15" ht="11.25" customHeight="1" x14ac:dyDescent="0.2">
      <c r="A10" s="2"/>
      <c r="B10" s="215"/>
      <c r="C10" s="1433"/>
      <c r="D10" s="1433"/>
      <c r="E10" s="1433"/>
      <c r="F10" s="1433"/>
      <c r="G10" s="1433"/>
      <c r="H10" s="1433"/>
      <c r="I10" s="4"/>
      <c r="J10" s="4"/>
      <c r="K10" s="4"/>
      <c r="L10" s="4"/>
      <c r="M10" s="17"/>
      <c r="N10" s="3"/>
      <c r="O10" s="2"/>
    </row>
    <row r="11" spans="1:15" ht="3.75" customHeight="1" x14ac:dyDescent="0.2">
      <c r="A11" s="2"/>
      <c r="B11" s="215"/>
      <c r="C11" s="1433"/>
      <c r="D11" s="1433"/>
      <c r="E11" s="1433"/>
      <c r="F11" s="1433"/>
      <c r="G11" s="1433"/>
      <c r="H11" s="1433"/>
      <c r="I11" s="4"/>
      <c r="J11" s="4"/>
      <c r="K11" s="4"/>
      <c r="L11" s="4"/>
      <c r="M11" s="17"/>
      <c r="N11" s="3"/>
      <c r="O11" s="2"/>
    </row>
    <row r="12" spans="1:15" ht="11.25" customHeight="1" x14ac:dyDescent="0.2">
      <c r="A12" s="2"/>
      <c r="B12" s="215"/>
      <c r="C12" s="1433"/>
      <c r="D12" s="1433"/>
      <c r="E12" s="1433"/>
      <c r="F12" s="1433"/>
      <c r="G12" s="1433"/>
      <c r="H12" s="1433"/>
      <c r="I12" s="4"/>
      <c r="J12" s="4"/>
      <c r="K12" s="4"/>
      <c r="L12" s="4"/>
      <c r="M12" s="17"/>
      <c r="N12" s="3"/>
      <c r="O12" s="2"/>
    </row>
    <row r="13" spans="1:15" ht="11.25" customHeight="1" x14ac:dyDescent="0.2">
      <c r="A13" s="2"/>
      <c r="B13" s="215"/>
      <c r="C13" s="1433"/>
      <c r="D13" s="1433"/>
      <c r="E13" s="1433"/>
      <c r="F13" s="1433"/>
      <c r="G13" s="1433"/>
      <c r="H13" s="1433"/>
      <c r="I13" s="4"/>
      <c r="J13" s="4"/>
      <c r="K13" s="4"/>
      <c r="L13" s="4"/>
      <c r="M13" s="17"/>
      <c r="N13" s="3"/>
      <c r="O13" s="2"/>
    </row>
    <row r="14" spans="1:15" ht="15.75" customHeight="1" x14ac:dyDescent="0.2">
      <c r="A14" s="2"/>
      <c r="B14" s="215"/>
      <c r="C14" s="1433"/>
      <c r="D14" s="1433"/>
      <c r="E14" s="1433"/>
      <c r="F14" s="1433"/>
      <c r="G14" s="1433"/>
      <c r="H14" s="1433"/>
      <c r="I14" s="4"/>
      <c r="J14" s="4"/>
      <c r="K14" s="4"/>
      <c r="L14" s="4"/>
      <c r="M14" s="17"/>
      <c r="N14" s="3"/>
      <c r="O14" s="2"/>
    </row>
    <row r="15" spans="1:15" ht="22.5" customHeight="1" x14ac:dyDescent="0.2">
      <c r="A15" s="2"/>
      <c r="B15" s="215"/>
      <c r="C15" s="1433"/>
      <c r="D15" s="1433"/>
      <c r="E15" s="1433"/>
      <c r="F15" s="1433"/>
      <c r="G15" s="1433"/>
      <c r="H15" s="1433"/>
      <c r="I15" s="4"/>
      <c r="J15" s="4"/>
      <c r="K15" s="4"/>
      <c r="L15" s="4"/>
      <c r="M15" s="17"/>
      <c r="N15" s="3"/>
      <c r="O15" s="2"/>
    </row>
    <row r="16" spans="1:15" ht="11.25" customHeight="1" x14ac:dyDescent="0.2">
      <c r="A16" s="2"/>
      <c r="B16" s="215"/>
      <c r="C16" s="1433"/>
      <c r="D16" s="1433"/>
      <c r="E16" s="1433"/>
      <c r="F16" s="1433"/>
      <c r="G16" s="1433"/>
      <c r="H16" s="1433"/>
      <c r="I16" s="4"/>
      <c r="J16" s="4"/>
      <c r="K16" s="4"/>
      <c r="L16" s="4"/>
      <c r="M16" s="17"/>
      <c r="N16" s="3"/>
      <c r="O16" s="2"/>
    </row>
    <row r="17" spans="1:15" ht="11.25" customHeight="1" x14ac:dyDescent="0.2">
      <c r="A17" s="2"/>
      <c r="B17" s="215"/>
      <c r="C17" s="1433"/>
      <c r="D17" s="1433"/>
      <c r="E17" s="1433"/>
      <c r="F17" s="1433"/>
      <c r="G17" s="1433"/>
      <c r="H17" s="1433"/>
      <c r="I17" s="4"/>
      <c r="J17" s="4"/>
      <c r="K17" s="4"/>
      <c r="L17" s="4"/>
      <c r="M17" s="17"/>
      <c r="N17" s="3"/>
      <c r="O17" s="2"/>
    </row>
    <row r="18" spans="1:15" ht="11.25" customHeight="1" x14ac:dyDescent="0.2">
      <c r="A18" s="2"/>
      <c r="B18" s="215"/>
      <c r="C18" s="1433"/>
      <c r="D18" s="1433"/>
      <c r="E18" s="1433"/>
      <c r="F18" s="1433"/>
      <c r="G18" s="1433"/>
      <c r="H18" s="1433"/>
      <c r="I18" s="5"/>
      <c r="J18" s="5"/>
      <c r="K18" s="5"/>
      <c r="L18" s="5"/>
      <c r="M18" s="5"/>
      <c r="N18" s="3"/>
      <c r="O18" s="2"/>
    </row>
    <row r="19" spans="1:15" ht="11.25" customHeight="1" x14ac:dyDescent="0.2">
      <c r="A19" s="2"/>
      <c r="B19" s="215"/>
      <c r="C19" s="1433"/>
      <c r="D19" s="1433"/>
      <c r="E19" s="1433"/>
      <c r="F19" s="1433"/>
      <c r="G19" s="1433"/>
      <c r="H19" s="1433"/>
      <c r="I19" s="18"/>
      <c r="J19" s="18"/>
      <c r="K19" s="18"/>
      <c r="L19" s="18"/>
      <c r="M19" s="18"/>
      <c r="N19" s="3"/>
      <c r="O19" s="2"/>
    </row>
    <row r="20" spans="1:15" ht="11.25" customHeight="1" x14ac:dyDescent="0.2">
      <c r="A20" s="2"/>
      <c r="B20" s="215"/>
      <c r="C20" s="1433"/>
      <c r="D20" s="1433"/>
      <c r="E20" s="1433"/>
      <c r="F20" s="1433"/>
      <c r="G20" s="1433"/>
      <c r="H20" s="1433"/>
      <c r="I20" s="11"/>
      <c r="J20" s="11"/>
      <c r="K20" s="11"/>
      <c r="L20" s="11"/>
      <c r="M20" s="11"/>
      <c r="N20" s="3"/>
      <c r="O20" s="2"/>
    </row>
    <row r="21" spans="1:15" ht="11.25" customHeight="1" x14ac:dyDescent="0.2">
      <c r="A21" s="2"/>
      <c r="B21" s="215"/>
      <c r="C21" s="1433"/>
      <c r="D21" s="1433"/>
      <c r="E21" s="1433"/>
      <c r="F21" s="1433"/>
      <c r="G21" s="1433"/>
      <c r="H21" s="1433"/>
      <c r="I21" s="11"/>
      <c r="J21" s="11"/>
      <c r="K21" s="11"/>
      <c r="L21" s="11"/>
      <c r="M21" s="11"/>
      <c r="N21" s="3"/>
      <c r="O21" s="2"/>
    </row>
    <row r="22" spans="1:15" ht="12" customHeight="1" x14ac:dyDescent="0.2">
      <c r="A22" s="2"/>
      <c r="B22" s="215"/>
      <c r="C22" s="23"/>
      <c r="D22" s="23"/>
      <c r="E22" s="23"/>
      <c r="F22" s="23"/>
      <c r="G22" s="23"/>
      <c r="H22" s="23"/>
      <c r="I22" s="13"/>
      <c r="J22" s="13"/>
      <c r="K22" s="13"/>
      <c r="L22" s="13"/>
      <c r="M22" s="13"/>
      <c r="N22" s="3"/>
      <c r="O22" s="2"/>
    </row>
    <row r="23" spans="1:15" ht="27.75" customHeight="1" x14ac:dyDescent="0.2">
      <c r="A23" s="2"/>
      <c r="B23" s="215"/>
      <c r="C23" s="23"/>
      <c r="D23" s="23"/>
      <c r="E23" s="23"/>
      <c r="F23" s="23"/>
      <c r="G23" s="23"/>
      <c r="H23" s="23"/>
      <c r="I23" s="11"/>
      <c r="J23" s="11"/>
      <c r="K23" s="11"/>
      <c r="L23" s="11"/>
      <c r="M23" s="11"/>
      <c r="N23" s="3"/>
      <c r="O23" s="2"/>
    </row>
    <row r="24" spans="1:15" ht="18" customHeight="1" x14ac:dyDescent="0.2">
      <c r="A24" s="2"/>
      <c r="B24" s="215"/>
      <c r="C24" s="9"/>
      <c r="D24" s="13"/>
      <c r="E24" s="15"/>
      <c r="F24" s="13"/>
      <c r="G24" s="10"/>
      <c r="H24" s="13"/>
      <c r="I24" s="13"/>
      <c r="J24" s="13"/>
      <c r="K24" s="13"/>
      <c r="L24" s="13"/>
      <c r="M24" s="13"/>
      <c r="N24" s="3"/>
      <c r="O24" s="2"/>
    </row>
    <row r="25" spans="1:15" ht="18" customHeight="1" x14ac:dyDescent="0.2">
      <c r="A25" s="2"/>
      <c r="B25" s="215"/>
      <c r="C25" s="12"/>
      <c r="D25" s="13"/>
      <c r="E25" s="8"/>
      <c r="F25" s="11"/>
      <c r="G25" s="10"/>
      <c r="H25" s="11"/>
      <c r="I25" s="11"/>
      <c r="J25" s="11"/>
      <c r="K25" s="11"/>
      <c r="L25" s="11"/>
      <c r="M25" s="11"/>
      <c r="N25" s="3"/>
      <c r="O25" s="2"/>
    </row>
    <row r="26" spans="1:15" x14ac:dyDescent="0.2">
      <c r="A26" s="2"/>
      <c r="B26" s="215"/>
      <c r="C26" s="12"/>
      <c r="D26" s="13"/>
      <c r="E26" s="8"/>
      <c r="F26" s="11"/>
      <c r="G26" s="10"/>
      <c r="H26" s="11"/>
      <c r="I26" s="11"/>
      <c r="J26" s="11"/>
      <c r="K26" s="11"/>
      <c r="L26" s="11"/>
      <c r="M26" s="11"/>
      <c r="N26" s="3"/>
      <c r="O26" s="2"/>
    </row>
    <row r="27" spans="1:15" ht="13.5" customHeight="1" x14ac:dyDescent="0.2">
      <c r="A27" s="2"/>
      <c r="B27" s="215"/>
      <c r="C27" s="12"/>
      <c r="D27" s="13"/>
      <c r="E27" s="8"/>
      <c r="F27" s="11"/>
      <c r="G27" s="10"/>
      <c r="H27" s="288"/>
      <c r="I27" s="289" t="s">
        <v>42</v>
      </c>
      <c r="J27" s="290"/>
      <c r="K27" s="290"/>
      <c r="L27" s="291"/>
      <c r="M27" s="291"/>
      <c r="N27" s="3"/>
      <c r="O27" s="2"/>
    </row>
    <row r="28" spans="1:15" ht="10.5" customHeight="1" x14ac:dyDescent="0.2">
      <c r="A28" s="2"/>
      <c r="B28" s="215"/>
      <c r="C28" s="9"/>
      <c r="D28" s="13"/>
      <c r="E28" s="15"/>
      <c r="F28" s="13"/>
      <c r="G28" s="10"/>
      <c r="H28" s="13"/>
      <c r="I28" s="292"/>
      <c r="J28" s="292"/>
      <c r="K28" s="292"/>
      <c r="L28" s="292"/>
      <c r="M28" s="439"/>
      <c r="N28" s="293"/>
      <c r="O28" s="2"/>
    </row>
    <row r="29" spans="1:15" ht="16.5" customHeight="1" x14ac:dyDescent="0.2">
      <c r="A29" s="2"/>
      <c r="B29" s="215"/>
      <c r="C29" s="9"/>
      <c r="D29" s="13"/>
      <c r="E29" s="15"/>
      <c r="F29" s="13"/>
      <c r="G29" s="10"/>
      <c r="H29" s="13"/>
      <c r="I29" s="652" t="s">
        <v>407</v>
      </c>
      <c r="J29" s="13"/>
      <c r="K29" s="13"/>
      <c r="L29" s="13"/>
      <c r="M29" s="439"/>
      <c r="N29" s="294"/>
      <c r="O29" s="2"/>
    </row>
    <row r="30" spans="1:15" ht="10.5" customHeight="1" x14ac:dyDescent="0.2">
      <c r="A30" s="2"/>
      <c r="B30" s="215"/>
      <c r="C30" s="9"/>
      <c r="D30" s="13"/>
      <c r="E30" s="15"/>
      <c r="F30" s="13"/>
      <c r="G30" s="10"/>
      <c r="H30" s="13"/>
      <c r="I30" s="13"/>
      <c r="J30" s="13"/>
      <c r="K30" s="13"/>
      <c r="L30" s="13"/>
      <c r="M30" s="439"/>
      <c r="N30" s="294"/>
      <c r="O30" s="2"/>
    </row>
    <row r="31" spans="1:15" ht="16.5" customHeight="1" x14ac:dyDescent="0.2">
      <c r="A31" s="2"/>
      <c r="B31" s="215"/>
      <c r="C31" s="12"/>
      <c r="D31" s="13"/>
      <c r="E31" s="8"/>
      <c r="F31" s="11"/>
      <c r="G31" s="10"/>
      <c r="H31" s="11"/>
      <c r="I31" s="1427" t="s">
        <v>46</v>
      </c>
      <c r="J31" s="1427"/>
      <c r="K31" s="1437">
        <f>+capa!H27</f>
        <v>43435</v>
      </c>
      <c r="L31" s="1438"/>
      <c r="M31" s="439"/>
      <c r="N31" s="295"/>
      <c r="O31" s="2"/>
    </row>
    <row r="32" spans="1:15" ht="10.5" customHeight="1" x14ac:dyDescent="0.2">
      <c r="A32" s="2"/>
      <c r="B32" s="215"/>
      <c r="C32" s="12"/>
      <c r="D32" s="13"/>
      <c r="E32" s="8"/>
      <c r="F32" s="11"/>
      <c r="G32" s="10"/>
      <c r="H32" s="11"/>
      <c r="I32" s="202"/>
      <c r="J32" s="202"/>
      <c r="K32" s="201"/>
      <c r="L32" s="201"/>
      <c r="M32" s="439"/>
      <c r="N32" s="295"/>
      <c r="O32" s="2"/>
    </row>
    <row r="33" spans="1:15" ht="16.5" customHeight="1" x14ac:dyDescent="0.2">
      <c r="A33" s="2"/>
      <c r="B33" s="215"/>
      <c r="C33" s="9"/>
      <c r="D33" s="13"/>
      <c r="E33" s="15"/>
      <c r="F33" s="13"/>
      <c r="G33" s="10"/>
      <c r="H33" s="13"/>
      <c r="I33" s="1435" t="s">
        <v>403</v>
      </c>
      <c r="J33" s="1436"/>
      <c r="K33" s="1436"/>
      <c r="L33" s="1436"/>
      <c r="M33" s="439"/>
      <c r="N33" s="294"/>
      <c r="O33" s="2"/>
    </row>
    <row r="34" spans="1:15" s="91" customFormat="1" ht="14.25" customHeight="1" x14ac:dyDescent="0.2">
      <c r="A34" s="2"/>
      <c r="B34" s="215"/>
      <c r="C34" s="9"/>
      <c r="D34" s="13"/>
      <c r="E34" s="15"/>
      <c r="F34" s="13"/>
      <c r="G34" s="887"/>
      <c r="H34" s="13"/>
      <c r="I34" s="176"/>
      <c r="J34" s="886"/>
      <c r="K34" s="886"/>
      <c r="L34" s="886"/>
      <c r="M34" s="439"/>
      <c r="N34" s="294"/>
      <c r="O34" s="2"/>
    </row>
    <row r="35" spans="1:15" s="91" customFormat="1" ht="20.25" customHeight="1" x14ac:dyDescent="0.2">
      <c r="A35" s="2"/>
      <c r="B35" s="215"/>
      <c r="C35" s="169"/>
      <c r="D35" s="13"/>
      <c r="E35" s="888"/>
      <c r="F35" s="11"/>
      <c r="G35" s="887"/>
      <c r="H35" s="11"/>
      <c r="I35" s="1430" t="s">
        <v>405</v>
      </c>
      <c r="J35" s="1430"/>
      <c r="K35" s="1430"/>
      <c r="L35" s="1430"/>
      <c r="M35" s="439"/>
      <c r="N35" s="295"/>
      <c r="O35" s="2"/>
    </row>
    <row r="36" spans="1:15" s="91" customFormat="1" ht="12.75" customHeight="1" x14ac:dyDescent="0.2">
      <c r="A36" s="2"/>
      <c r="B36" s="215"/>
      <c r="C36" s="169"/>
      <c r="D36" s="13"/>
      <c r="E36" s="888"/>
      <c r="F36" s="11"/>
      <c r="G36" s="887"/>
      <c r="H36" s="11"/>
      <c r="I36" s="883" t="s">
        <v>404</v>
      </c>
      <c r="J36" s="883"/>
      <c r="K36" s="883"/>
      <c r="L36" s="883"/>
      <c r="M36" s="439"/>
      <c r="N36" s="295"/>
      <c r="O36" s="2"/>
    </row>
    <row r="37" spans="1:15" s="91" customFormat="1" ht="12.75" customHeight="1" x14ac:dyDescent="0.2">
      <c r="A37" s="2"/>
      <c r="B37" s="215"/>
      <c r="C37" s="169"/>
      <c r="D37" s="13"/>
      <c r="E37" s="888"/>
      <c r="F37" s="11"/>
      <c r="G37" s="887"/>
      <c r="H37" s="11"/>
      <c r="I37" s="1431" t="s">
        <v>489</v>
      </c>
      <c r="J37" s="1431"/>
      <c r="K37" s="1431"/>
      <c r="L37" s="1431"/>
      <c r="M37" s="439"/>
      <c r="N37" s="295"/>
      <c r="O37" s="2"/>
    </row>
    <row r="38" spans="1:15" s="91" customFormat="1" ht="20.25" customHeight="1" x14ac:dyDescent="0.2">
      <c r="A38" s="2"/>
      <c r="B38" s="215"/>
      <c r="C38" s="9"/>
      <c r="D38" s="13"/>
      <c r="E38" s="15"/>
      <c r="F38" s="13"/>
      <c r="G38" s="335"/>
      <c r="H38" s="13"/>
      <c r="I38" s="1428" t="s">
        <v>458</v>
      </c>
      <c r="J38" s="1428"/>
      <c r="K38" s="1428"/>
      <c r="L38" s="883"/>
      <c r="M38" s="439"/>
      <c r="N38" s="294"/>
      <c r="O38" s="2"/>
    </row>
    <row r="39" spans="1:15" ht="19.5" customHeight="1" x14ac:dyDescent="0.2">
      <c r="A39" s="2"/>
      <c r="B39" s="215"/>
      <c r="C39" s="12"/>
      <c r="D39" s="13"/>
      <c r="E39" s="8"/>
      <c r="F39" s="11"/>
      <c r="G39" s="10"/>
      <c r="H39" s="11"/>
      <c r="I39" s="1428" t="s">
        <v>480</v>
      </c>
      <c r="J39" s="1428"/>
      <c r="K39" s="1428"/>
      <c r="L39" s="1428"/>
      <c r="M39" s="439"/>
      <c r="N39" s="295"/>
      <c r="O39" s="2"/>
    </row>
    <row r="40" spans="1:15" ht="14.25" customHeight="1" x14ac:dyDescent="0.2">
      <c r="A40" s="2"/>
      <c r="B40" s="215"/>
      <c r="C40" s="12"/>
      <c r="D40" s="13"/>
      <c r="E40" s="8"/>
      <c r="F40" s="11"/>
      <c r="G40" s="10"/>
      <c r="H40" s="11"/>
      <c r="I40" s="883"/>
      <c r="J40" s="883"/>
      <c r="K40" s="883"/>
      <c r="L40" s="883"/>
      <c r="M40" s="439"/>
      <c r="N40" s="295"/>
      <c r="O40" s="2"/>
    </row>
    <row r="41" spans="1:15" ht="12.75" customHeight="1" x14ac:dyDescent="0.2">
      <c r="A41" s="2"/>
      <c r="B41" s="215"/>
      <c r="C41" s="12"/>
      <c r="D41" s="13"/>
      <c r="E41" s="8"/>
      <c r="F41" s="11"/>
      <c r="G41" s="10"/>
      <c r="H41" s="11"/>
      <c r="I41" s="1429" t="s">
        <v>50</v>
      </c>
      <c r="J41" s="1429"/>
      <c r="K41" s="1429"/>
      <c r="L41" s="1429"/>
      <c r="M41" s="439"/>
      <c r="N41" s="295"/>
      <c r="O41" s="2"/>
    </row>
    <row r="42" spans="1:15" ht="14.25" customHeight="1" x14ac:dyDescent="0.2">
      <c r="A42" s="2"/>
      <c r="B42" s="215"/>
      <c r="C42" s="9"/>
      <c r="D42" s="13"/>
      <c r="E42" s="15"/>
      <c r="F42" s="13"/>
      <c r="G42" s="10"/>
      <c r="H42" s="13"/>
      <c r="I42" s="884"/>
      <c r="J42" s="884"/>
      <c r="K42" s="884"/>
      <c r="L42" s="884"/>
      <c r="M42" s="439"/>
      <c r="N42" s="294"/>
      <c r="O42" s="2"/>
    </row>
    <row r="43" spans="1:15" ht="15" customHeight="1" x14ac:dyDescent="0.2">
      <c r="A43" s="2"/>
      <c r="B43" s="215"/>
      <c r="C43" s="12"/>
      <c r="D43" s="13"/>
      <c r="E43" s="8"/>
      <c r="F43" s="11"/>
      <c r="G43" s="10"/>
      <c r="H43" s="11"/>
      <c r="I43" s="882" t="s">
        <v>23</v>
      </c>
      <c r="J43" s="882"/>
      <c r="K43" s="882"/>
      <c r="L43" s="882"/>
      <c r="M43" s="439"/>
      <c r="N43" s="295"/>
      <c r="O43" s="2"/>
    </row>
    <row r="44" spans="1:15" ht="14.25" customHeight="1" x14ac:dyDescent="0.2">
      <c r="A44" s="2"/>
      <c r="B44" s="215"/>
      <c r="C44" s="12"/>
      <c r="D44" s="13"/>
      <c r="E44" s="8"/>
      <c r="F44" s="11"/>
      <c r="G44" s="10"/>
      <c r="H44" s="11"/>
      <c r="I44" s="200"/>
      <c r="J44" s="200"/>
      <c r="K44" s="200"/>
      <c r="L44" s="200"/>
      <c r="M44" s="439"/>
      <c r="N44" s="295"/>
      <c r="O44" s="2"/>
    </row>
    <row r="45" spans="1:15" ht="16.5" customHeight="1" x14ac:dyDescent="0.2">
      <c r="A45" s="2"/>
      <c r="B45" s="215"/>
      <c r="C45" s="12"/>
      <c r="D45" s="13"/>
      <c r="E45" s="8"/>
      <c r="F45" s="11"/>
      <c r="G45" s="10"/>
      <c r="H45" s="11"/>
      <c r="I45" s="1427" t="s">
        <v>19</v>
      </c>
      <c r="J45" s="1427"/>
      <c r="K45" s="1427"/>
      <c r="L45" s="1427"/>
      <c r="M45" s="439"/>
      <c r="N45" s="295"/>
      <c r="O45" s="2"/>
    </row>
    <row r="46" spans="1:15" ht="14.25" customHeight="1" x14ac:dyDescent="0.2">
      <c r="A46" s="2"/>
      <c r="B46" s="215"/>
      <c r="C46" s="9"/>
      <c r="D46" s="13"/>
      <c r="E46" s="15"/>
      <c r="F46" s="13"/>
      <c r="G46" s="10"/>
      <c r="H46" s="13"/>
      <c r="I46" s="202"/>
      <c r="J46" s="202"/>
      <c r="K46" s="202"/>
      <c r="L46" s="202"/>
      <c r="M46" s="439"/>
      <c r="N46" s="294"/>
      <c r="O46" s="2"/>
    </row>
    <row r="47" spans="1:15" ht="16.5" customHeight="1" x14ac:dyDescent="0.2">
      <c r="A47" s="2"/>
      <c r="B47" s="215"/>
      <c r="C47" s="12"/>
      <c r="D47" s="13"/>
      <c r="E47" s="8"/>
      <c r="F47" s="523"/>
      <c r="G47" s="805"/>
      <c r="H47" s="523"/>
      <c r="I47" s="1426" t="s">
        <v>10</v>
      </c>
      <c r="J47" s="1426"/>
      <c r="K47" s="1426"/>
      <c r="L47" s="1426"/>
      <c r="M47" s="439"/>
      <c r="N47" s="295"/>
      <c r="O47" s="2"/>
    </row>
    <row r="48" spans="1:15" ht="12.75" customHeight="1" x14ac:dyDescent="0.2">
      <c r="A48" s="2"/>
      <c r="B48" s="215"/>
      <c r="C48" s="9"/>
      <c r="D48" s="13"/>
      <c r="E48" s="15"/>
      <c r="F48" s="885"/>
      <c r="G48" s="805"/>
      <c r="H48" s="885"/>
      <c r="I48" s="439"/>
      <c r="J48" s="439"/>
      <c r="K48" s="439"/>
      <c r="L48" s="439"/>
      <c r="M48" s="439"/>
      <c r="N48" s="294"/>
      <c r="O48" s="2"/>
    </row>
    <row r="49" spans="1:15" ht="22.5" customHeight="1" x14ac:dyDescent="0.2">
      <c r="A49" s="2"/>
      <c r="B49" s="215"/>
      <c r="C49" s="9"/>
      <c r="D49" s="13"/>
      <c r="E49" s="15"/>
      <c r="F49" s="885"/>
      <c r="G49" s="805"/>
      <c r="H49" s="885"/>
      <c r="I49" s="439"/>
      <c r="J49" s="439"/>
      <c r="K49" s="439"/>
      <c r="L49" s="439"/>
      <c r="M49" s="439"/>
      <c r="N49" s="294"/>
      <c r="O49" s="2"/>
    </row>
    <row r="50" spans="1:15" ht="20.25" customHeight="1" x14ac:dyDescent="0.2">
      <c r="A50" s="2"/>
      <c r="B50" s="215"/>
      <c r="C50" s="714"/>
      <c r="D50" s="13"/>
      <c r="E50" s="8"/>
      <c r="F50" s="523"/>
      <c r="G50" s="805"/>
      <c r="H50" s="523"/>
      <c r="I50" s="439"/>
      <c r="J50" s="439"/>
      <c r="K50" s="439"/>
      <c r="L50" s="439"/>
      <c r="M50" s="439"/>
      <c r="N50" s="295"/>
      <c r="O50" s="2"/>
    </row>
    <row r="51" spans="1:15" x14ac:dyDescent="0.2">
      <c r="A51" s="2"/>
      <c r="B51" s="331">
        <v>2</v>
      </c>
      <c r="C51" s="1425">
        <v>43435</v>
      </c>
      <c r="D51" s="1425"/>
      <c r="E51" s="1425"/>
      <c r="F51" s="1425"/>
      <c r="G51" s="1425"/>
      <c r="H51" s="1425"/>
      <c r="I51" s="4"/>
      <c r="J51" s="4"/>
      <c r="K51" s="4"/>
      <c r="L51" s="4"/>
      <c r="M51" s="4"/>
      <c r="O51" s="2"/>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4:H21"/>
    <mergeCell ref="F1:H1"/>
    <mergeCell ref="I33:L33"/>
    <mergeCell ref="K31:L31"/>
    <mergeCell ref="C2:G2"/>
    <mergeCell ref="C3:G3"/>
    <mergeCell ref="C51:E51"/>
    <mergeCell ref="F51:H51"/>
    <mergeCell ref="I47:L47"/>
    <mergeCell ref="I45:L45"/>
    <mergeCell ref="I31:J31"/>
    <mergeCell ref="I38:K38"/>
    <mergeCell ref="I39:L39"/>
    <mergeCell ref="I41:L41"/>
    <mergeCell ref="I35:L35"/>
    <mergeCell ref="I37:L37"/>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pageSetUpPr fitToPage="1"/>
  </sheetPr>
  <dimension ref="A1:L62"/>
  <sheetViews>
    <sheetView showGridLines="0" zoomScaleNormal="100" workbookViewId="0"/>
  </sheetViews>
  <sheetFormatPr defaultRowHeight="12.75" x14ac:dyDescent="0.2"/>
  <cols>
    <col min="1" max="1" width="1" style="96" customWidth="1"/>
    <col min="2" max="2" width="2.5703125" style="96" customWidth="1"/>
    <col min="3" max="3" width="1" style="96" customWidth="1"/>
    <col min="4" max="4" width="13.5703125" style="96" customWidth="1"/>
    <col min="5" max="6" width="16" style="96" customWidth="1"/>
    <col min="7" max="9" width="15.7109375" style="96" customWidth="1"/>
    <col min="10" max="10" width="0.85546875" style="96" customWidth="1"/>
    <col min="11" max="11" width="2.5703125" style="96" customWidth="1"/>
    <col min="12" max="12" width="1" style="96" customWidth="1"/>
    <col min="13" max="16384" width="9.140625" style="96"/>
  </cols>
  <sheetData>
    <row r="1" spans="1:12" ht="13.5" customHeight="1" x14ac:dyDescent="0.2">
      <c r="A1" s="98"/>
      <c r="B1" s="731"/>
      <c r="D1" s="733"/>
      <c r="E1" s="98"/>
      <c r="F1" s="98"/>
      <c r="G1" s="732" t="s">
        <v>518</v>
      </c>
      <c r="H1" s="98"/>
      <c r="I1" s="734"/>
      <c r="J1" s="98"/>
      <c r="K1" s="98"/>
      <c r="L1" s="95"/>
    </row>
    <row r="2" spans="1:12" ht="6" customHeight="1" x14ac:dyDescent="0.2">
      <c r="A2" s="320"/>
      <c r="B2" s="1183"/>
      <c r="C2" s="735"/>
      <c r="D2" s="735"/>
      <c r="E2" s="736"/>
      <c r="F2" s="736"/>
      <c r="G2" s="736"/>
      <c r="H2" s="736"/>
      <c r="I2" s="737"/>
      <c r="J2" s="710"/>
      <c r="K2" s="710"/>
      <c r="L2" s="95"/>
    </row>
    <row r="3" spans="1:12" ht="6" customHeight="1" thickBot="1" x14ac:dyDescent="0.25">
      <c r="A3" s="320"/>
      <c r="B3" s="1184"/>
      <c r="C3" s="98"/>
      <c r="D3" s="98"/>
      <c r="E3" s="98"/>
      <c r="F3" s="98"/>
      <c r="G3" s="98"/>
      <c r="H3" s="98"/>
      <c r="I3" s="98"/>
      <c r="J3" s="98"/>
      <c r="K3" s="98"/>
      <c r="L3" s="95"/>
    </row>
    <row r="4" spans="1:12" s="100" customFormat="1" ht="13.5" customHeight="1" thickBot="1" x14ac:dyDescent="0.25">
      <c r="A4" s="350"/>
      <c r="B4" s="1184"/>
      <c r="C4" s="1678" t="s">
        <v>461</v>
      </c>
      <c r="D4" s="1679"/>
      <c r="E4" s="1679"/>
      <c r="F4" s="1679"/>
      <c r="G4" s="1679"/>
      <c r="H4" s="1679"/>
      <c r="I4" s="1679"/>
      <c r="J4" s="1680"/>
      <c r="K4" s="98"/>
      <c r="L4" s="99"/>
    </row>
    <row r="5" spans="1:12" ht="15.75" customHeight="1" x14ac:dyDescent="0.2">
      <c r="A5" s="320"/>
      <c r="B5" s="1184"/>
      <c r="C5" s="738" t="s">
        <v>460</v>
      </c>
      <c r="D5" s="101"/>
      <c r="E5" s="101"/>
      <c r="F5" s="101"/>
      <c r="G5" s="101"/>
      <c r="H5" s="101"/>
      <c r="I5" s="101"/>
      <c r="J5" s="739"/>
      <c r="K5" s="98"/>
      <c r="L5" s="95"/>
    </row>
    <row r="6" spans="1:12" ht="12" customHeight="1" x14ac:dyDescent="0.2">
      <c r="A6" s="320"/>
      <c r="B6" s="1184"/>
      <c r="C6" s="101"/>
      <c r="D6" s="101"/>
      <c r="E6" s="740"/>
      <c r="F6" s="740"/>
      <c r="G6" s="740"/>
      <c r="H6" s="740"/>
      <c r="I6" s="740"/>
      <c r="J6" s="741"/>
      <c r="K6" s="98"/>
      <c r="L6" s="95"/>
    </row>
    <row r="7" spans="1:12" ht="24" customHeight="1" x14ac:dyDescent="0.2">
      <c r="A7" s="320"/>
      <c r="B7" s="1184"/>
      <c r="C7" s="1681" t="s">
        <v>684</v>
      </c>
      <c r="D7" s="1682"/>
      <c r="E7" s="1152" t="s">
        <v>67</v>
      </c>
      <c r="F7" s="1152" t="s">
        <v>385</v>
      </c>
      <c r="G7" s="102" t="s">
        <v>386</v>
      </c>
      <c r="H7" s="102" t="s">
        <v>387</v>
      </c>
      <c r="I7" s="102"/>
      <c r="J7" s="742"/>
      <c r="K7" s="1189"/>
      <c r="L7" s="103"/>
    </row>
    <row r="8" spans="1:12" s="748" customFormat="1" ht="3" customHeight="1" x14ac:dyDescent="0.2">
      <c r="A8" s="743"/>
      <c r="B8" s="1184"/>
      <c r="C8" s="104"/>
      <c r="D8" s="744"/>
      <c r="E8" s="745"/>
      <c r="F8" s="746"/>
      <c r="G8" s="744"/>
      <c r="H8" s="744"/>
      <c r="I8" s="744"/>
      <c r="J8" s="744"/>
      <c r="K8" s="1190"/>
      <c r="L8" s="747"/>
    </row>
    <row r="9" spans="1:12" s="108" customFormat="1" ht="12.75" customHeight="1" x14ac:dyDescent="0.2">
      <c r="A9" s="351"/>
      <c r="B9" s="1184"/>
      <c r="C9" s="106" t="s">
        <v>192</v>
      </c>
      <c r="D9" s="686" t="s">
        <v>192</v>
      </c>
      <c r="E9" s="707">
        <v>3.3</v>
      </c>
      <c r="F9" s="707">
        <v>6.2</v>
      </c>
      <c r="G9" s="707">
        <v>3.8</v>
      </c>
      <c r="H9" s="707">
        <v>2.9</v>
      </c>
      <c r="I9" s="107">
        <v>0.76315789473684215</v>
      </c>
      <c r="J9" s="749"/>
      <c r="K9" s="1191"/>
      <c r="L9" s="105"/>
    </row>
    <row r="10" spans="1:12" ht="12.75" customHeight="1" x14ac:dyDescent="0.2">
      <c r="A10" s="320"/>
      <c r="B10" s="1184"/>
      <c r="C10" s="106" t="s">
        <v>193</v>
      </c>
      <c r="D10" s="686" t="s">
        <v>193</v>
      </c>
      <c r="E10" s="707">
        <v>5.0999999999999996</v>
      </c>
      <c r="F10" s="707">
        <v>9.8000000000000007</v>
      </c>
      <c r="G10" s="707">
        <v>5.6</v>
      </c>
      <c r="H10" s="707">
        <v>4.5</v>
      </c>
      <c r="I10" s="107">
        <v>0.8035714285714286</v>
      </c>
      <c r="J10" s="749"/>
      <c r="K10" s="1192"/>
      <c r="L10" s="97"/>
    </row>
    <row r="11" spans="1:12" ht="12.75" customHeight="1" x14ac:dyDescent="0.2">
      <c r="A11" s="320"/>
      <c r="B11" s="1184"/>
      <c r="C11" s="106" t="s">
        <v>194</v>
      </c>
      <c r="D11" s="686" t="s">
        <v>194</v>
      </c>
      <c r="E11" s="707">
        <v>6.2</v>
      </c>
      <c r="F11" s="707">
        <v>19</v>
      </c>
      <c r="G11" s="707">
        <v>6.2</v>
      </c>
      <c r="H11" s="707">
        <v>6.2</v>
      </c>
      <c r="I11" s="107">
        <v>1</v>
      </c>
      <c r="J11" s="749"/>
      <c r="K11" s="1192"/>
      <c r="L11" s="97"/>
    </row>
    <row r="12" spans="1:12" ht="12.75" customHeight="1" x14ac:dyDescent="0.2">
      <c r="A12" s="320"/>
      <c r="B12" s="1184"/>
      <c r="C12" s="106" t="s">
        <v>208</v>
      </c>
      <c r="D12" s="686" t="s">
        <v>517</v>
      </c>
      <c r="E12" s="707">
        <v>2.2000000000000002</v>
      </c>
      <c r="F12" s="707">
        <v>5.2</v>
      </c>
      <c r="G12" s="707">
        <v>1.7</v>
      </c>
      <c r="H12" s="707">
        <v>2.7</v>
      </c>
      <c r="I12" s="107">
        <v>1.5882352941176472</v>
      </c>
      <c r="J12" s="749"/>
      <c r="K12" s="1192"/>
      <c r="L12" s="97"/>
    </row>
    <row r="13" spans="1:12" ht="12.75" customHeight="1" x14ac:dyDescent="0.2">
      <c r="A13" s="320"/>
      <c r="B13" s="1184"/>
      <c r="C13" s="106" t="s">
        <v>360</v>
      </c>
      <c r="D13" s="686" t="s">
        <v>360</v>
      </c>
      <c r="E13" s="707">
        <v>8.5</v>
      </c>
      <c r="F13" s="707" t="s">
        <v>685</v>
      </c>
      <c r="G13" s="707">
        <v>8.1</v>
      </c>
      <c r="H13" s="707">
        <v>8.9</v>
      </c>
      <c r="I13" s="107">
        <v>1.0987654320987654</v>
      </c>
      <c r="J13" s="749"/>
      <c r="K13" s="1192"/>
      <c r="L13" s="97"/>
    </row>
    <row r="14" spans="1:12" ht="12.75" customHeight="1" x14ac:dyDescent="0.2">
      <c r="A14" s="320"/>
      <c r="B14" s="1184"/>
      <c r="C14" s="106"/>
      <c r="D14" s="686" t="s">
        <v>368</v>
      </c>
      <c r="E14" s="707">
        <v>8.1</v>
      </c>
      <c r="F14" s="707">
        <v>23.7</v>
      </c>
      <c r="G14" s="707">
        <v>7.7</v>
      </c>
      <c r="H14" s="707">
        <v>8.5</v>
      </c>
      <c r="I14" s="107">
        <v>1.1038961038961039</v>
      </c>
      <c r="J14" s="749"/>
      <c r="K14" s="1192"/>
      <c r="L14" s="97"/>
    </row>
    <row r="15" spans="1:12" ht="12.75" customHeight="1" x14ac:dyDescent="0.2">
      <c r="A15" s="320"/>
      <c r="B15" s="1184"/>
      <c r="C15" s="106" t="s">
        <v>195</v>
      </c>
      <c r="D15" s="686" t="s">
        <v>195</v>
      </c>
      <c r="E15" s="707">
        <v>6.6</v>
      </c>
      <c r="F15" s="707">
        <v>14.2</v>
      </c>
      <c r="G15" s="707">
        <v>5.8</v>
      </c>
      <c r="H15" s="707">
        <v>7.5</v>
      </c>
      <c r="I15" s="107">
        <v>1.2931034482758621</v>
      </c>
      <c r="J15" s="749"/>
      <c r="K15" s="1192"/>
      <c r="L15" s="97"/>
    </row>
    <row r="16" spans="1:12" ht="12.75" customHeight="1" x14ac:dyDescent="0.2">
      <c r="A16" s="320"/>
      <c r="B16" s="1184"/>
      <c r="C16" s="106" t="s">
        <v>361</v>
      </c>
      <c r="D16" s="686" t="s">
        <v>369</v>
      </c>
      <c r="E16" s="707">
        <v>5.2</v>
      </c>
      <c r="F16" s="707">
        <v>8.6</v>
      </c>
      <c r="G16" s="707">
        <v>5</v>
      </c>
      <c r="H16" s="707">
        <v>5.4</v>
      </c>
      <c r="I16" s="107">
        <v>1.08</v>
      </c>
      <c r="J16" s="749"/>
      <c r="K16" s="1192"/>
      <c r="L16" s="97"/>
    </row>
    <row r="17" spans="1:12" ht="12.75" customHeight="1" x14ac:dyDescent="0.2">
      <c r="A17" s="320"/>
      <c r="B17" s="1184"/>
      <c r="C17" s="106" t="s">
        <v>196</v>
      </c>
      <c r="D17" s="686" t="s">
        <v>196</v>
      </c>
      <c r="E17" s="707">
        <v>14.8</v>
      </c>
      <c r="F17" s="707">
        <v>34.9</v>
      </c>
      <c r="G17" s="707">
        <v>13.5</v>
      </c>
      <c r="H17" s="707">
        <v>16.399999999999999</v>
      </c>
      <c r="I17" s="107">
        <v>1.2148148148148148</v>
      </c>
      <c r="J17" s="749"/>
      <c r="K17" s="1192"/>
      <c r="L17" s="97"/>
    </row>
    <row r="18" spans="1:12" ht="12.75" customHeight="1" x14ac:dyDescent="0.2">
      <c r="A18" s="320"/>
      <c r="B18" s="1184"/>
      <c r="C18" s="106" t="s">
        <v>362</v>
      </c>
      <c r="D18" s="686" t="s">
        <v>362</v>
      </c>
      <c r="E18" s="707">
        <v>5.8</v>
      </c>
      <c r="F18" s="707">
        <v>18.600000000000001</v>
      </c>
      <c r="G18" s="707">
        <v>6.1</v>
      </c>
      <c r="H18" s="707">
        <v>5.6</v>
      </c>
      <c r="I18" s="107">
        <v>0.91803278688524592</v>
      </c>
      <c r="J18" s="749"/>
      <c r="K18" s="1192"/>
      <c r="L18" s="97"/>
    </row>
    <row r="19" spans="1:12" ht="12.75" customHeight="1" x14ac:dyDescent="0.2">
      <c r="A19" s="320"/>
      <c r="B19" s="1184"/>
      <c r="C19" s="106" t="s">
        <v>197</v>
      </c>
      <c r="D19" s="686" t="s">
        <v>197</v>
      </c>
      <c r="E19" s="707">
        <v>7.2</v>
      </c>
      <c r="F19" s="707">
        <v>17.8</v>
      </c>
      <c r="G19" s="707">
        <v>7.1</v>
      </c>
      <c r="H19" s="707">
        <v>7.3</v>
      </c>
      <c r="I19" s="107">
        <v>1.028169014084507</v>
      </c>
      <c r="J19" s="749"/>
      <c r="K19" s="1192"/>
      <c r="L19" s="97"/>
    </row>
    <row r="20" spans="1:12" ht="12.75" customHeight="1" x14ac:dyDescent="0.2">
      <c r="A20" s="320"/>
      <c r="B20" s="1184"/>
      <c r="C20" s="106" t="s">
        <v>198</v>
      </c>
      <c r="D20" s="686" t="s">
        <v>198</v>
      </c>
      <c r="E20" s="707">
        <v>8.9</v>
      </c>
      <c r="F20" s="707">
        <v>21.5</v>
      </c>
      <c r="G20" s="707">
        <v>8.9</v>
      </c>
      <c r="H20" s="707">
        <v>8.9</v>
      </c>
      <c r="I20" s="107">
        <v>1</v>
      </c>
      <c r="J20" s="749"/>
      <c r="K20" s="1192"/>
      <c r="L20" s="97"/>
    </row>
    <row r="21" spans="1:12" s="110" customFormat="1" ht="12.75" customHeight="1" x14ac:dyDescent="0.2">
      <c r="A21" s="352"/>
      <c r="B21" s="1184"/>
      <c r="C21" s="106" t="s">
        <v>344</v>
      </c>
      <c r="D21" s="686" t="s">
        <v>363</v>
      </c>
      <c r="E21" s="707">
        <v>18.899999999999999</v>
      </c>
      <c r="F21" s="707">
        <v>36.799999999999997</v>
      </c>
      <c r="G21" s="707">
        <v>15</v>
      </c>
      <c r="H21" s="707">
        <v>23.7</v>
      </c>
      <c r="I21" s="107">
        <v>1.5799999999999998</v>
      </c>
      <c r="J21" s="750"/>
      <c r="K21" s="1193"/>
      <c r="L21" s="109"/>
    </row>
    <row r="22" spans="1:12" ht="12.75" customHeight="1" x14ac:dyDescent="0.2">
      <c r="A22" s="320"/>
      <c r="B22" s="1184"/>
      <c r="C22" s="106" t="s">
        <v>199</v>
      </c>
      <c r="D22" s="686" t="s">
        <v>370</v>
      </c>
      <c r="E22" s="707">
        <v>3.7</v>
      </c>
      <c r="F22" s="707">
        <v>7.2</v>
      </c>
      <c r="G22" s="707">
        <v>3.6</v>
      </c>
      <c r="H22" s="707">
        <v>3.7</v>
      </c>
      <c r="I22" s="107">
        <v>1.0277777777777779</v>
      </c>
      <c r="J22" s="749"/>
      <c r="K22" s="1192"/>
      <c r="L22" s="97"/>
    </row>
    <row r="23" spans="1:12" s="112" customFormat="1" ht="12.75" customHeight="1" x14ac:dyDescent="0.2">
      <c r="A23" s="353"/>
      <c r="B23" s="1184"/>
      <c r="C23" s="106" t="s">
        <v>200</v>
      </c>
      <c r="D23" s="686" t="s">
        <v>200</v>
      </c>
      <c r="E23" s="707">
        <v>5.3</v>
      </c>
      <c r="F23" s="707">
        <v>12</v>
      </c>
      <c r="G23" s="707">
        <v>5.5</v>
      </c>
      <c r="H23" s="707">
        <v>4.9000000000000004</v>
      </c>
      <c r="I23" s="107">
        <v>0.89090909090909098</v>
      </c>
      <c r="J23" s="750"/>
      <c r="K23" s="353"/>
      <c r="L23" s="111"/>
    </row>
    <row r="24" spans="1:12" s="114" customFormat="1" ht="12.75" customHeight="1" x14ac:dyDescent="0.2">
      <c r="A24" s="321"/>
      <c r="B24" s="1185"/>
      <c r="C24" s="106" t="s">
        <v>201</v>
      </c>
      <c r="D24" s="686" t="s">
        <v>201</v>
      </c>
      <c r="E24" s="707">
        <v>10.6</v>
      </c>
      <c r="F24" s="707">
        <v>32.5</v>
      </c>
      <c r="G24" s="707">
        <v>9.6</v>
      </c>
      <c r="H24" s="707">
        <v>11.8</v>
      </c>
      <c r="I24" s="107">
        <v>1.2291666666666667</v>
      </c>
      <c r="J24" s="749"/>
      <c r="K24" s="1192"/>
      <c r="L24" s="113"/>
    </row>
    <row r="25" spans="1:12" ht="12.75" customHeight="1" x14ac:dyDescent="0.2">
      <c r="A25" s="320"/>
      <c r="B25" s="1184"/>
      <c r="C25" s="106" t="s">
        <v>202</v>
      </c>
      <c r="D25" s="686" t="s">
        <v>202</v>
      </c>
      <c r="E25" s="707">
        <v>5</v>
      </c>
      <c r="F25" s="707">
        <v>11.9</v>
      </c>
      <c r="G25" s="707">
        <v>4.7</v>
      </c>
      <c r="H25" s="707">
        <v>5.3</v>
      </c>
      <c r="I25" s="107">
        <v>1.1276595744680851</v>
      </c>
      <c r="J25" s="749"/>
      <c r="K25" s="1192"/>
      <c r="L25" s="97"/>
    </row>
    <row r="26" spans="1:12" ht="12.75" customHeight="1" x14ac:dyDescent="0.2">
      <c r="A26" s="320"/>
      <c r="B26" s="1184"/>
      <c r="C26" s="106" t="s">
        <v>203</v>
      </c>
      <c r="D26" s="686" t="s">
        <v>203</v>
      </c>
      <c r="E26" s="707">
        <v>3.7</v>
      </c>
      <c r="F26" s="707">
        <v>9.5</v>
      </c>
      <c r="G26" s="707">
        <v>3.6</v>
      </c>
      <c r="H26" s="707">
        <v>3.9</v>
      </c>
      <c r="I26" s="107">
        <v>1.0833333333333333</v>
      </c>
      <c r="J26" s="749"/>
      <c r="K26" s="1192"/>
      <c r="L26" s="97"/>
    </row>
    <row r="27" spans="1:12" s="116" customFormat="1" ht="12.75" customHeight="1" x14ac:dyDescent="0.2">
      <c r="A27" s="322"/>
      <c r="B27" s="1186"/>
      <c r="C27" s="104" t="s">
        <v>72</v>
      </c>
      <c r="D27" s="751" t="s">
        <v>72</v>
      </c>
      <c r="E27" s="752">
        <v>6.7</v>
      </c>
      <c r="F27" s="752">
        <v>21.4</v>
      </c>
      <c r="G27" s="752">
        <v>6.2</v>
      </c>
      <c r="H27" s="752">
        <v>7.2</v>
      </c>
      <c r="I27" s="753">
        <v>1.1612903225806452</v>
      </c>
      <c r="J27" s="750"/>
      <c r="K27" s="1194"/>
      <c r="L27" s="115"/>
    </row>
    <row r="28" spans="1:12" s="118" customFormat="1" ht="12.75" customHeight="1" x14ac:dyDescent="0.2">
      <c r="A28" s="323"/>
      <c r="B28" s="1187"/>
      <c r="C28" s="356" t="s">
        <v>204</v>
      </c>
      <c r="D28" s="687" t="s">
        <v>204</v>
      </c>
      <c r="E28" s="708">
        <v>8.1</v>
      </c>
      <c r="F28" s="708">
        <v>17.3</v>
      </c>
      <c r="G28" s="708">
        <v>7.7</v>
      </c>
      <c r="H28" s="708">
        <v>8.4</v>
      </c>
      <c r="I28" s="754">
        <v>1.0909090909090908</v>
      </c>
      <c r="J28" s="755"/>
      <c r="K28" s="1195"/>
      <c r="L28" s="117"/>
    </row>
    <row r="29" spans="1:12" ht="12.75" customHeight="1" x14ac:dyDescent="0.2">
      <c r="A29" s="320"/>
      <c r="B29" s="1184"/>
      <c r="C29" s="106" t="s">
        <v>205</v>
      </c>
      <c r="D29" s="686" t="s">
        <v>205</v>
      </c>
      <c r="E29" s="707">
        <v>5.4</v>
      </c>
      <c r="F29" s="707">
        <v>11.9</v>
      </c>
      <c r="G29" s="707">
        <v>6</v>
      </c>
      <c r="H29" s="707">
        <v>4.5999999999999996</v>
      </c>
      <c r="I29" s="107">
        <v>0.76666666666666661</v>
      </c>
      <c r="J29" s="749"/>
      <c r="K29" s="1192"/>
      <c r="L29" s="97"/>
    </row>
    <row r="30" spans="1:12" ht="12.75" customHeight="1" x14ac:dyDescent="0.2">
      <c r="A30" s="320"/>
      <c r="B30" s="1184"/>
      <c r="C30" s="106" t="s">
        <v>206</v>
      </c>
      <c r="D30" s="686" t="s">
        <v>206</v>
      </c>
      <c r="E30" s="707">
        <v>4.8</v>
      </c>
      <c r="F30" s="707">
        <v>9</v>
      </c>
      <c r="G30" s="707">
        <v>4.8</v>
      </c>
      <c r="H30" s="707">
        <v>4.7</v>
      </c>
      <c r="I30" s="107">
        <v>0.97916666666666674</v>
      </c>
      <c r="J30" s="749"/>
      <c r="K30" s="1192"/>
      <c r="L30" s="97"/>
    </row>
    <row r="31" spans="1:12" ht="12.75" customHeight="1" x14ac:dyDescent="0.2">
      <c r="A31" s="320"/>
      <c r="B31" s="1184"/>
      <c r="C31" s="106" t="s">
        <v>346</v>
      </c>
      <c r="D31" s="686" t="s">
        <v>365</v>
      </c>
      <c r="E31" s="707">
        <v>3.7</v>
      </c>
      <c r="F31" s="707">
        <v>9.9</v>
      </c>
      <c r="G31" s="707">
        <v>3.4</v>
      </c>
      <c r="H31" s="707">
        <v>4.0999999999999996</v>
      </c>
      <c r="I31" s="107">
        <v>1.2058823529411764</v>
      </c>
      <c r="J31" s="749"/>
      <c r="K31" s="1192"/>
      <c r="L31" s="97"/>
    </row>
    <row r="32" spans="1:12" ht="12.75" customHeight="1" x14ac:dyDescent="0.2">
      <c r="A32" s="320"/>
      <c r="B32" s="1184"/>
      <c r="C32" s="106" t="s">
        <v>333</v>
      </c>
      <c r="D32" s="686" t="s">
        <v>366</v>
      </c>
      <c r="E32" s="707">
        <v>6.9</v>
      </c>
      <c r="F32" s="707">
        <v>10.3</v>
      </c>
      <c r="G32" s="707">
        <v>7.7</v>
      </c>
      <c r="H32" s="707">
        <v>6.1</v>
      </c>
      <c r="I32" s="107">
        <v>0.79220779220779214</v>
      </c>
      <c r="J32" s="749"/>
      <c r="K32" s="1192"/>
      <c r="L32" s="97"/>
    </row>
    <row r="33" spans="1:12" ht="12.75" customHeight="1" x14ac:dyDescent="0.2">
      <c r="A33" s="320"/>
      <c r="B33" s="1184"/>
      <c r="C33" s="106" t="s">
        <v>238</v>
      </c>
      <c r="D33" s="686" t="s">
        <v>371</v>
      </c>
      <c r="E33" s="707">
        <v>6.3</v>
      </c>
      <c r="F33" s="707">
        <v>10.6</v>
      </c>
      <c r="G33" s="707">
        <v>6.9</v>
      </c>
      <c r="H33" s="707">
        <v>5.8</v>
      </c>
      <c r="I33" s="107">
        <v>0.84057971014492749</v>
      </c>
      <c r="J33" s="749"/>
      <c r="K33" s="1192"/>
      <c r="L33" s="97"/>
    </row>
    <row r="34" spans="1:12" s="121" customFormat="1" ht="12.75" customHeight="1" x14ac:dyDescent="0.2">
      <c r="A34" s="354"/>
      <c r="B34" s="1184"/>
      <c r="C34" s="106" t="s">
        <v>207</v>
      </c>
      <c r="D34" s="686" t="s">
        <v>207</v>
      </c>
      <c r="E34" s="707">
        <v>3.8</v>
      </c>
      <c r="F34" s="707">
        <v>12.7</v>
      </c>
      <c r="G34" s="707">
        <v>3.9</v>
      </c>
      <c r="H34" s="707">
        <v>3.7</v>
      </c>
      <c r="I34" s="107">
        <v>0.94871794871794879</v>
      </c>
      <c r="J34" s="749"/>
      <c r="K34" s="1196"/>
      <c r="L34" s="119"/>
    </row>
    <row r="35" spans="1:12" ht="12.75" customHeight="1" x14ac:dyDescent="0.2">
      <c r="A35" s="320"/>
      <c r="B35" s="1184"/>
      <c r="C35" s="106" t="s">
        <v>345</v>
      </c>
      <c r="D35" s="686" t="s">
        <v>364</v>
      </c>
      <c r="E35" s="707">
        <v>4</v>
      </c>
      <c r="F35" s="707">
        <v>10.9</v>
      </c>
      <c r="G35" s="707">
        <v>4.0999999999999996</v>
      </c>
      <c r="H35" s="707">
        <v>3.9</v>
      </c>
      <c r="I35" s="107">
        <v>0.95121951219512202</v>
      </c>
      <c r="J35" s="749"/>
      <c r="K35" s="1192"/>
      <c r="L35" s="97"/>
    </row>
    <row r="36" spans="1:12" s="112" customFormat="1" ht="12.75" customHeight="1" x14ac:dyDescent="0.2">
      <c r="A36" s="353"/>
      <c r="B36" s="1184"/>
      <c r="C36" s="106" t="s">
        <v>367</v>
      </c>
      <c r="D36" s="686" t="s">
        <v>367</v>
      </c>
      <c r="E36" s="707">
        <v>4</v>
      </c>
      <c r="F36" s="707" t="s">
        <v>685</v>
      </c>
      <c r="G36" s="707">
        <v>4.5999999999999996</v>
      </c>
      <c r="H36" s="707">
        <v>3.2</v>
      </c>
      <c r="I36" s="107">
        <v>0.69565217391304357</v>
      </c>
      <c r="J36" s="750"/>
      <c r="K36" s="353"/>
      <c r="L36" s="111"/>
    </row>
    <row r="37" spans="1:12" ht="12.75" customHeight="1" x14ac:dyDescent="0.2">
      <c r="A37" s="320"/>
      <c r="B37" s="1184"/>
      <c r="C37" s="106" t="s">
        <v>209</v>
      </c>
      <c r="D37" s="686" t="s">
        <v>209</v>
      </c>
      <c r="E37" s="707">
        <v>6</v>
      </c>
      <c r="F37" s="707">
        <v>17.100000000000001</v>
      </c>
      <c r="G37" s="707">
        <v>6.1</v>
      </c>
      <c r="H37" s="707">
        <v>5.9</v>
      </c>
      <c r="I37" s="107">
        <v>0.96721311475409844</v>
      </c>
      <c r="J37" s="749"/>
      <c r="K37" s="1192"/>
      <c r="L37" s="97"/>
    </row>
    <row r="38" spans="1:12" s="118" customFormat="1" ht="12.75" customHeight="1" x14ac:dyDescent="0.2">
      <c r="A38" s="323"/>
      <c r="B38" s="1188"/>
      <c r="C38" s="356" t="s">
        <v>210</v>
      </c>
      <c r="D38" s="687" t="s">
        <v>372</v>
      </c>
      <c r="E38" s="708">
        <v>6.7</v>
      </c>
      <c r="F38" s="708">
        <v>15.3</v>
      </c>
      <c r="G38" s="708">
        <v>6.5</v>
      </c>
      <c r="H38" s="708">
        <v>6.9</v>
      </c>
      <c r="I38" s="754">
        <v>1.0615384615384615</v>
      </c>
      <c r="J38" s="755"/>
      <c r="K38" s="1195"/>
      <c r="L38" s="117"/>
    </row>
    <row r="39" spans="1:12" ht="23.25" customHeight="1" x14ac:dyDescent="0.2">
      <c r="A39" s="320"/>
      <c r="B39" s="1184"/>
      <c r="C39" s="106" t="s">
        <v>388</v>
      </c>
      <c r="D39" s="688" t="s">
        <v>388</v>
      </c>
      <c r="E39" s="707">
        <v>3.7</v>
      </c>
      <c r="F39" s="707">
        <v>8.3000000000000007</v>
      </c>
      <c r="G39" s="707">
        <v>3.8</v>
      </c>
      <c r="H39" s="707">
        <v>3.7</v>
      </c>
      <c r="I39" s="107">
        <v>0.97368421052631593</v>
      </c>
      <c r="J39" s="749"/>
      <c r="K39" s="1192"/>
      <c r="L39" s="97"/>
    </row>
    <row r="40" spans="1:12" s="127" customFormat="1" ht="12" customHeight="1" x14ac:dyDescent="0.2">
      <c r="A40" s="355"/>
      <c r="B40" s="1184"/>
      <c r="C40" s="122"/>
      <c r="D40" s="123"/>
      <c r="E40" s="124"/>
      <c r="F40" s="124"/>
      <c r="G40" s="125"/>
      <c r="H40" s="125"/>
      <c r="I40" s="125"/>
      <c r="J40" s="125"/>
      <c r="K40" s="1197"/>
      <c r="L40" s="126"/>
    </row>
    <row r="41" spans="1:12" ht="17.25" customHeight="1" x14ac:dyDescent="0.2">
      <c r="A41" s="320"/>
      <c r="B41" s="1184"/>
      <c r="C41" s="766"/>
      <c r="D41" s="766"/>
      <c r="E41" s="767"/>
      <c r="F41" s="1673"/>
      <c r="G41" s="1673"/>
      <c r="H41" s="1673"/>
      <c r="I41" s="1673"/>
      <c r="J41" s="1673"/>
      <c r="K41" s="739"/>
      <c r="L41" s="95"/>
    </row>
    <row r="42" spans="1:12" ht="17.25" customHeight="1" x14ac:dyDescent="0.2">
      <c r="A42" s="320"/>
      <c r="B42" s="1184"/>
      <c r="C42" s="766"/>
      <c r="D42" s="1677" t="s">
        <v>686</v>
      </c>
      <c r="E42" s="1677"/>
      <c r="F42" s="1677"/>
      <c r="G42" s="768"/>
      <c r="H42" s="768"/>
      <c r="I42" s="1673"/>
      <c r="J42" s="1673"/>
      <c r="K42" s="739"/>
      <c r="L42" s="95"/>
    </row>
    <row r="43" spans="1:12" ht="17.25" customHeight="1" x14ac:dyDescent="0.2">
      <c r="A43" s="320"/>
      <c r="B43" s="1184"/>
      <c r="C43" s="766"/>
      <c r="D43" s="1677"/>
      <c r="E43" s="1677"/>
      <c r="F43" s="1677"/>
      <c r="G43" s="768"/>
      <c r="H43" s="768"/>
      <c r="I43" s="1673"/>
      <c r="J43" s="1673"/>
      <c r="K43" s="739"/>
      <c r="L43" s="95"/>
    </row>
    <row r="44" spans="1:12" ht="17.25" customHeight="1" x14ac:dyDescent="0.2">
      <c r="A44" s="320"/>
      <c r="B44" s="1184"/>
      <c r="C44" s="766"/>
      <c r="D44" s="1672" t="s">
        <v>523</v>
      </c>
      <c r="E44" s="1672"/>
      <c r="F44" s="1672"/>
      <c r="G44" s="768"/>
      <c r="H44" s="768"/>
      <c r="I44" s="1673"/>
      <c r="J44" s="1673"/>
      <c r="K44" s="739"/>
      <c r="L44" s="95"/>
    </row>
    <row r="45" spans="1:12" ht="17.25" customHeight="1" x14ac:dyDescent="0.2">
      <c r="A45" s="320"/>
      <c r="B45" s="1184"/>
      <c r="C45" s="766"/>
      <c r="D45" s="1672"/>
      <c r="E45" s="1672"/>
      <c r="F45" s="1672"/>
      <c r="G45" s="768"/>
      <c r="H45" s="768"/>
      <c r="I45" s="1673"/>
      <c r="J45" s="1673"/>
      <c r="K45" s="739"/>
      <c r="L45" s="95"/>
    </row>
    <row r="46" spans="1:12" ht="17.25" customHeight="1" x14ac:dyDescent="0.2">
      <c r="A46" s="320"/>
      <c r="B46" s="1184"/>
      <c r="C46" s="766"/>
      <c r="D46" s="1672"/>
      <c r="E46" s="1672"/>
      <c r="F46" s="1672"/>
      <c r="G46" s="768"/>
      <c r="H46" s="768"/>
      <c r="I46" s="1673"/>
      <c r="J46" s="1673"/>
      <c r="K46" s="739"/>
      <c r="L46" s="95"/>
    </row>
    <row r="47" spans="1:12" ht="17.25" customHeight="1" x14ac:dyDescent="0.2">
      <c r="A47" s="320"/>
      <c r="B47" s="1184"/>
      <c r="C47" s="766"/>
      <c r="D47" s="1672" t="s">
        <v>527</v>
      </c>
      <c r="E47" s="1672"/>
      <c r="F47" s="1672"/>
      <c r="G47" s="768"/>
      <c r="H47" s="768"/>
      <c r="I47" s="1673"/>
      <c r="J47" s="1673"/>
      <c r="K47" s="739"/>
      <c r="L47" s="95"/>
    </row>
    <row r="48" spans="1:12" ht="17.25" customHeight="1" x14ac:dyDescent="0.2">
      <c r="A48" s="320"/>
      <c r="B48" s="1184"/>
      <c r="C48" s="766"/>
      <c r="D48" s="1672"/>
      <c r="E48" s="1672"/>
      <c r="F48" s="1672"/>
      <c r="G48" s="768"/>
      <c r="H48" s="768"/>
      <c r="I48" s="1673"/>
      <c r="J48" s="1673"/>
      <c r="K48" s="739"/>
      <c r="L48" s="95"/>
    </row>
    <row r="49" spans="1:12" ht="17.25" customHeight="1" x14ac:dyDescent="0.2">
      <c r="A49" s="320"/>
      <c r="B49" s="1184"/>
      <c r="C49" s="766"/>
      <c r="D49" s="1672"/>
      <c r="E49" s="1672"/>
      <c r="F49" s="1672"/>
      <c r="G49" s="768"/>
      <c r="H49" s="768"/>
      <c r="I49" s="1673"/>
      <c r="J49" s="1673"/>
      <c r="K49" s="739"/>
      <c r="L49" s="95"/>
    </row>
    <row r="50" spans="1:12" ht="17.25" customHeight="1" x14ac:dyDescent="0.2">
      <c r="A50" s="320"/>
      <c r="B50" s="1184"/>
      <c r="C50" s="766"/>
      <c r="D50" s="1672" t="s">
        <v>524</v>
      </c>
      <c r="E50" s="1672"/>
      <c r="F50" s="1672"/>
      <c r="G50" s="768"/>
      <c r="H50" s="768"/>
      <c r="I50" s="1673"/>
      <c r="J50" s="1673"/>
      <c r="K50" s="739"/>
      <c r="L50" s="95"/>
    </row>
    <row r="51" spans="1:12" ht="17.25" customHeight="1" x14ac:dyDescent="0.2">
      <c r="A51" s="320"/>
      <c r="B51" s="1184"/>
      <c r="C51" s="766"/>
      <c r="D51" s="1672"/>
      <c r="E51" s="1672"/>
      <c r="F51" s="1672"/>
      <c r="G51" s="768"/>
      <c r="H51" s="768"/>
      <c r="I51" s="1673"/>
      <c r="J51" s="1673"/>
      <c r="K51" s="739"/>
      <c r="L51" s="95"/>
    </row>
    <row r="52" spans="1:12" ht="17.25" customHeight="1" x14ac:dyDescent="0.2">
      <c r="A52" s="320"/>
      <c r="B52" s="1184"/>
      <c r="C52" s="766"/>
      <c r="D52" s="1672"/>
      <c r="E52" s="1672"/>
      <c r="F52" s="1672"/>
      <c r="G52" s="768"/>
      <c r="H52" s="768"/>
      <c r="I52" s="1673"/>
      <c r="J52" s="1673"/>
      <c r="K52" s="739"/>
      <c r="L52" s="95"/>
    </row>
    <row r="53" spans="1:12" s="121" customFormat="1" ht="17.25" customHeight="1" x14ac:dyDescent="0.2">
      <c r="A53" s="354"/>
      <c r="B53" s="1184"/>
      <c r="C53" s="766"/>
      <c r="D53" s="1677" t="s">
        <v>525</v>
      </c>
      <c r="E53" s="1677"/>
      <c r="F53" s="1677"/>
      <c r="G53" s="768"/>
      <c r="H53" s="768"/>
      <c r="I53" s="1673"/>
      <c r="J53" s="1673"/>
      <c r="K53" s="1198"/>
      <c r="L53" s="120"/>
    </row>
    <row r="54" spans="1:12" ht="17.25" customHeight="1" x14ac:dyDescent="0.2">
      <c r="A54" s="320"/>
      <c r="B54" s="1184"/>
      <c r="C54" s="766"/>
      <c r="D54" s="1677"/>
      <c r="E54" s="1677"/>
      <c r="F54" s="1677"/>
      <c r="G54" s="768"/>
      <c r="H54" s="768"/>
      <c r="I54" s="1673"/>
      <c r="J54" s="1673"/>
      <c r="K54" s="739"/>
      <c r="L54" s="95"/>
    </row>
    <row r="55" spans="1:12" ht="17.25" customHeight="1" x14ac:dyDescent="0.2">
      <c r="A55" s="320"/>
      <c r="B55" s="1184"/>
      <c r="C55" s="766"/>
      <c r="D55" s="1677"/>
      <c r="E55" s="1677"/>
      <c r="F55" s="1677"/>
      <c r="G55" s="768"/>
      <c r="H55" s="768"/>
      <c r="I55" s="1673"/>
      <c r="J55" s="1673"/>
      <c r="K55" s="739"/>
      <c r="L55" s="95"/>
    </row>
    <row r="56" spans="1:12" ht="5.25" customHeight="1" x14ac:dyDescent="0.2">
      <c r="A56" s="320"/>
      <c r="B56" s="1184"/>
      <c r="C56" s="766"/>
      <c r="D56" s="768"/>
      <c r="E56" s="768"/>
      <c r="F56" s="768"/>
      <c r="G56" s="768"/>
      <c r="H56" s="768"/>
      <c r="I56" s="1673"/>
      <c r="J56" s="1673"/>
      <c r="K56" s="739"/>
      <c r="L56" s="95"/>
    </row>
    <row r="57" spans="1:12" ht="18.75" customHeight="1" x14ac:dyDescent="0.2">
      <c r="A57" s="320"/>
      <c r="B57" s="1184"/>
      <c r="C57" s="766"/>
      <c r="D57" s="766"/>
      <c r="E57" s="767"/>
      <c r="F57" s="1673"/>
      <c r="G57" s="1673"/>
      <c r="H57" s="1673"/>
      <c r="I57" s="1673"/>
      <c r="J57" s="1673"/>
      <c r="K57" s="739"/>
      <c r="L57" s="95"/>
    </row>
    <row r="58" spans="1:12" ht="18.75" customHeight="1" x14ac:dyDescent="0.2">
      <c r="A58" s="320"/>
      <c r="B58" s="1184"/>
      <c r="C58" s="1674" t="s">
        <v>526</v>
      </c>
      <c r="D58" s="1674"/>
      <c r="E58" s="1674"/>
      <c r="F58" s="1674"/>
      <c r="G58" s="1674"/>
      <c r="H58" s="1674"/>
      <c r="I58" s="1674"/>
      <c r="J58" s="1674"/>
      <c r="K58" s="1153"/>
      <c r="L58" s="95"/>
    </row>
    <row r="59" spans="1:12" ht="11.25" customHeight="1" x14ac:dyDescent="0.2">
      <c r="A59" s="320"/>
      <c r="B59" s="1184"/>
      <c r="C59" s="1675" t="s">
        <v>687</v>
      </c>
      <c r="D59" s="1676"/>
      <c r="E59" s="1676"/>
      <c r="F59" s="1676"/>
      <c r="G59" s="1676"/>
      <c r="H59" s="1676"/>
      <c r="I59" s="1676"/>
      <c r="J59" s="1676"/>
      <c r="K59" s="1676"/>
      <c r="L59" s="95"/>
    </row>
    <row r="60" spans="1:12" ht="13.5" customHeight="1" x14ac:dyDescent="0.2">
      <c r="A60" s="320"/>
      <c r="B60" s="1201">
        <v>22</v>
      </c>
      <c r="C60" s="1671">
        <v>43435</v>
      </c>
      <c r="D60" s="1671"/>
      <c r="E60" s="1200"/>
      <c r="F60" s="128"/>
      <c r="G60" s="129"/>
      <c r="H60" s="129"/>
      <c r="J60" s="1199"/>
      <c r="L60" s="95"/>
    </row>
    <row r="62" spans="1:12" ht="15" x14ac:dyDescent="0.2">
      <c r="E62" s="936"/>
    </row>
  </sheetData>
  <mergeCells count="29">
    <mergeCell ref="D47:F49"/>
    <mergeCell ref="D44:F46"/>
    <mergeCell ref="C4:J4"/>
    <mergeCell ref="C7:D7"/>
    <mergeCell ref="F41:H41"/>
    <mergeCell ref="I41:J41"/>
    <mergeCell ref="I42:J42"/>
    <mergeCell ref="D42:F43"/>
    <mergeCell ref="I57:J57"/>
    <mergeCell ref="D53:F55"/>
    <mergeCell ref="I52:J52"/>
    <mergeCell ref="I53:J53"/>
    <mergeCell ref="I54:J54"/>
    <mergeCell ref="C60:D60"/>
    <mergeCell ref="D50:F52"/>
    <mergeCell ref="I43:J43"/>
    <mergeCell ref="I44:J44"/>
    <mergeCell ref="I45:J45"/>
    <mergeCell ref="I46:J46"/>
    <mergeCell ref="I47:J47"/>
    <mergeCell ref="I48:J48"/>
    <mergeCell ref="I49:J49"/>
    <mergeCell ref="I50:J50"/>
    <mergeCell ref="I51:J51"/>
    <mergeCell ref="C58:J58"/>
    <mergeCell ref="C59:K59"/>
    <mergeCell ref="I55:J55"/>
    <mergeCell ref="I56:J56"/>
    <mergeCell ref="F57:H57"/>
  </mergeCells>
  <conditionalFormatting sqref="F9:F39">
    <cfRule type="top10" dxfId="4" priority="6" bottom="1" rank="1"/>
    <cfRule type="top10" dxfId="3" priority="7" rank="1"/>
  </conditionalFormatting>
  <conditionalFormatting sqref="E9:E38">
    <cfRule type="top10" dxfId="2" priority="4" bottom="1" rank="3"/>
    <cfRule type="top10" dxfId="1" priority="5" rank="2"/>
  </conditionalFormatting>
  <conditionalFormatting sqref="I9:I11 I13:I26">
    <cfRule type="top10" dxfId="0" priority="3"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tabColor indexed="55"/>
    <pageSetUpPr fitToPage="1"/>
  </sheetPr>
  <dimension ref="A1:AG71"/>
  <sheetViews>
    <sheetView showGridLines="0" workbookViewId="0"/>
  </sheetViews>
  <sheetFormatPr defaultRowHeight="12.75" x14ac:dyDescent="0.2"/>
  <cols>
    <col min="1" max="1" width="1" customWidth="1"/>
    <col min="2" max="2" width="2.5703125" style="1"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206"/>
      <c r="C1" s="206"/>
      <c r="D1" s="1687" t="s">
        <v>308</v>
      </c>
      <c r="E1" s="1687"/>
      <c r="F1" s="1687"/>
      <c r="G1" s="1687"/>
      <c r="H1" s="1687"/>
      <c r="I1" s="207"/>
      <c r="J1" s="207"/>
      <c r="K1" s="207"/>
      <c r="L1" s="207"/>
      <c r="M1" s="207"/>
      <c r="N1" s="207"/>
      <c r="O1" s="207"/>
      <c r="P1" s="207"/>
      <c r="Q1" s="207"/>
      <c r="R1" s="207"/>
      <c r="S1" s="207"/>
      <c r="T1" s="207"/>
      <c r="U1" s="207"/>
      <c r="V1" s="207"/>
      <c r="W1" s="207"/>
      <c r="X1" s="246"/>
      <c r="Y1" s="1204"/>
      <c r="Z1" s="1204"/>
      <c r="AA1" s="1204"/>
      <c r="AB1" s="1204"/>
      <c r="AC1" s="1204"/>
      <c r="AD1" s="1204"/>
      <c r="AE1" s="1204"/>
      <c r="AF1" s="1204"/>
      <c r="AG1" s="2"/>
    </row>
    <row r="2" spans="1:33" ht="6" customHeight="1" x14ac:dyDescent="0.2">
      <c r="A2" s="4"/>
      <c r="B2" s="1519"/>
      <c r="C2" s="1519"/>
      <c r="D2" s="1519"/>
      <c r="E2" s="16"/>
      <c r="F2" s="16"/>
      <c r="G2" s="16"/>
      <c r="H2" s="16"/>
      <c r="I2" s="16"/>
      <c r="J2" s="205"/>
      <c r="K2" s="205"/>
      <c r="L2" s="205"/>
      <c r="M2" s="205"/>
      <c r="N2" s="205"/>
      <c r="O2" s="205"/>
      <c r="P2" s="205"/>
      <c r="Q2" s="205"/>
      <c r="R2" s="205"/>
      <c r="S2" s="205"/>
      <c r="T2" s="205"/>
      <c r="U2" s="205"/>
      <c r="V2" s="205"/>
      <c r="W2" s="205"/>
      <c r="X2" s="205"/>
      <c r="Y2" s="205"/>
      <c r="Z2" s="4"/>
      <c r="AA2" s="4"/>
      <c r="AB2" s="4"/>
      <c r="AC2" s="4"/>
      <c r="AD2" s="4"/>
      <c r="AE2" s="4"/>
      <c r="AF2" s="491"/>
      <c r="AG2" s="2"/>
    </row>
    <row r="3" spans="1:33" ht="12" customHeight="1" x14ac:dyDescent="0.2">
      <c r="A3" s="4"/>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208"/>
      <c r="AG3" s="2"/>
    </row>
    <row r="4" spans="1:33" s="7" customFormat="1" ht="13.5" customHeight="1" x14ac:dyDescent="0.2">
      <c r="A4" s="14"/>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208"/>
      <c r="AG4" s="6"/>
    </row>
    <row r="5" spans="1:33" ht="3.75" customHeight="1" x14ac:dyDescent="0.2">
      <c r="A5" s="4"/>
      <c r="B5" s="4"/>
      <c r="C5" s="8"/>
      <c r="D5" s="8"/>
      <c r="E5" s="8"/>
      <c r="F5" s="1684"/>
      <c r="G5" s="1684"/>
      <c r="H5" s="1684"/>
      <c r="I5" s="1684"/>
      <c r="J5" s="1684"/>
      <c r="K5" s="1684"/>
      <c r="L5" s="1684"/>
      <c r="M5" s="8"/>
      <c r="N5" s="8"/>
      <c r="O5" s="8"/>
      <c r="P5" s="8"/>
      <c r="Q5" s="8"/>
      <c r="R5" s="3"/>
      <c r="S5" s="3"/>
      <c r="T5" s="3"/>
      <c r="U5" s="61"/>
      <c r="V5" s="3"/>
      <c r="W5" s="3"/>
      <c r="X5" s="3"/>
      <c r="Y5" s="3"/>
      <c r="Z5" s="3"/>
      <c r="AA5" s="3"/>
      <c r="AB5" s="3"/>
      <c r="AC5" s="3"/>
      <c r="AD5" s="3"/>
      <c r="AE5" s="3"/>
      <c r="AF5" s="208"/>
      <c r="AG5" s="2"/>
    </row>
    <row r="6" spans="1:33" ht="9.75" customHeight="1" x14ac:dyDescent="0.2">
      <c r="A6" s="4"/>
      <c r="B6" s="4"/>
      <c r="C6" s="8"/>
      <c r="D6" s="8"/>
      <c r="E6" s="10"/>
      <c r="F6" s="1683"/>
      <c r="G6" s="1683"/>
      <c r="H6" s="1683"/>
      <c r="I6" s="1683"/>
      <c r="J6" s="1683"/>
      <c r="K6" s="1683"/>
      <c r="L6" s="1683"/>
      <c r="M6" s="1683"/>
      <c r="N6" s="1683"/>
      <c r="O6" s="1683"/>
      <c r="P6" s="1683"/>
      <c r="Q6" s="1683"/>
      <c r="R6" s="1683"/>
      <c r="S6" s="1683"/>
      <c r="T6" s="1683"/>
      <c r="U6" s="1683"/>
      <c r="V6" s="1683"/>
      <c r="W6" s="10"/>
      <c r="X6" s="1683"/>
      <c r="Y6" s="1683"/>
      <c r="Z6" s="1683"/>
      <c r="AA6" s="1683"/>
      <c r="AB6" s="1683"/>
      <c r="AC6" s="1683"/>
      <c r="AD6" s="1683"/>
      <c r="AE6" s="10"/>
      <c r="AF6" s="208"/>
      <c r="AG6" s="2"/>
    </row>
    <row r="7" spans="1:33" ht="12.75" customHeight="1" x14ac:dyDescent="0.2">
      <c r="A7" s="4"/>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492"/>
      <c r="AG7" s="2"/>
    </row>
    <row r="8" spans="1:33" s="62" customFormat="1" ht="15" customHeight="1" x14ac:dyDescent="0.2">
      <c r="A8" s="79"/>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1202"/>
      <c r="AG8" s="58"/>
    </row>
    <row r="9" spans="1:33" ht="12" customHeight="1" x14ac:dyDescent="0.2">
      <c r="A9" s="4"/>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492"/>
      <c r="AG9" s="2"/>
    </row>
    <row r="10" spans="1:33" ht="12" customHeight="1" x14ac:dyDescent="0.2">
      <c r="A10" s="4"/>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492"/>
      <c r="AG10" s="2"/>
    </row>
    <row r="11" spans="1:33" ht="12" customHeight="1" x14ac:dyDescent="0.2">
      <c r="A11" s="4"/>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492"/>
      <c r="AG11" s="2"/>
    </row>
    <row r="12" spans="1:33" ht="12" customHeight="1" x14ac:dyDescent="0.2">
      <c r="A12" s="4"/>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492"/>
      <c r="AG12" s="2"/>
    </row>
    <row r="13" spans="1:33" ht="12" customHeight="1" x14ac:dyDescent="0.2">
      <c r="A13" s="4"/>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492"/>
      <c r="AG13" s="2"/>
    </row>
    <row r="14" spans="1:33" ht="12" customHeight="1" x14ac:dyDescent="0.2">
      <c r="A14" s="4"/>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492"/>
      <c r="AG14" s="2"/>
    </row>
    <row r="15" spans="1:33" ht="12" customHeight="1" x14ac:dyDescent="0.2">
      <c r="A15" s="4"/>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492"/>
      <c r="AG15" s="2"/>
    </row>
    <row r="16" spans="1:33" ht="12" customHeight="1" x14ac:dyDescent="0.2">
      <c r="A16" s="4"/>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492"/>
      <c r="AG16" s="2"/>
    </row>
    <row r="17" spans="1:33" ht="12" customHeight="1" x14ac:dyDescent="0.2">
      <c r="A17" s="4"/>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492"/>
      <c r="AG17" s="2"/>
    </row>
    <row r="18" spans="1:33" ht="12" customHeight="1" x14ac:dyDescent="0.2">
      <c r="A18" s="4"/>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492"/>
      <c r="AG18" s="2"/>
    </row>
    <row r="19" spans="1:33" ht="12" customHeight="1" x14ac:dyDescent="0.2">
      <c r="A19" s="4"/>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492"/>
      <c r="AG19" s="2"/>
    </row>
    <row r="20" spans="1:33" ht="12" customHeight="1" x14ac:dyDescent="0.2">
      <c r="A20" s="4"/>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492"/>
      <c r="AG20" s="2"/>
    </row>
    <row r="21" spans="1:33" ht="12" customHeight="1" x14ac:dyDescent="0.2">
      <c r="A21" s="4"/>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492"/>
      <c r="AG21" s="2"/>
    </row>
    <row r="22" spans="1:33" ht="12" customHeight="1" x14ac:dyDescent="0.2">
      <c r="A22" s="4"/>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492"/>
      <c r="AG22" s="2"/>
    </row>
    <row r="23" spans="1:33" ht="12" customHeight="1" x14ac:dyDescent="0.2">
      <c r="A23" s="4"/>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492"/>
      <c r="AG23" s="2"/>
    </row>
    <row r="24" spans="1:33" ht="12" customHeight="1" x14ac:dyDescent="0.2">
      <c r="A24" s="4"/>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492"/>
      <c r="AG24" s="2"/>
    </row>
    <row r="25" spans="1:33" ht="12" customHeight="1" x14ac:dyDescent="0.2">
      <c r="A25" s="4"/>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492"/>
      <c r="AG25" s="2"/>
    </row>
    <row r="26" spans="1:33" ht="12" customHeight="1" x14ac:dyDescent="0.2">
      <c r="A26" s="4"/>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492"/>
      <c r="AG26" s="2"/>
    </row>
    <row r="27" spans="1:33" ht="12" customHeight="1" x14ac:dyDescent="0.2">
      <c r="A27" s="4"/>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492"/>
      <c r="AG27" s="2"/>
    </row>
    <row r="28" spans="1:33" ht="12" customHeight="1" x14ac:dyDescent="0.2">
      <c r="A28" s="4"/>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492"/>
      <c r="AG28" s="2"/>
    </row>
    <row r="29" spans="1:33" ht="6" customHeight="1" x14ac:dyDescent="0.2">
      <c r="A29" s="4"/>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492"/>
      <c r="AG29" s="2"/>
    </row>
    <row r="30" spans="1:33" ht="6" customHeight="1" x14ac:dyDescent="0.2">
      <c r="A30" s="4"/>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492"/>
      <c r="AG30" s="2"/>
    </row>
    <row r="31" spans="1:33" ht="9" customHeight="1" x14ac:dyDescent="0.2">
      <c r="A31" s="4"/>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492"/>
      <c r="AG31" s="2"/>
    </row>
    <row r="32" spans="1:33" ht="12.75" customHeight="1" x14ac:dyDescent="0.2">
      <c r="A32" s="4"/>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492"/>
      <c r="AG32" s="2"/>
    </row>
    <row r="33" spans="1:33" ht="12.75" customHeight="1" x14ac:dyDescent="0.2">
      <c r="A33" s="4"/>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492"/>
      <c r="AG33" s="2"/>
    </row>
    <row r="34" spans="1:33" ht="15.75" customHeight="1" x14ac:dyDescent="0.2">
      <c r="A34" s="4"/>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492"/>
      <c r="AG34" s="2"/>
    </row>
    <row r="35" spans="1:33" ht="20.25" customHeight="1" x14ac:dyDescent="0.2">
      <c r="A35" s="4"/>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492"/>
      <c r="AG35" s="2"/>
    </row>
    <row r="36" spans="1:33" ht="15.75" customHeight="1" x14ac:dyDescent="0.2">
      <c r="A36" s="4"/>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492"/>
      <c r="AG36" s="2"/>
    </row>
    <row r="37" spans="1:33" ht="12.75" customHeight="1" x14ac:dyDescent="0.2">
      <c r="A37" s="4"/>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492"/>
      <c r="AG37" s="2"/>
    </row>
    <row r="38" spans="1:33" ht="12" customHeight="1" x14ac:dyDescent="0.2">
      <c r="A38" s="4"/>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492"/>
      <c r="AG38" s="2"/>
    </row>
    <row r="39" spans="1:33" ht="12.75" customHeight="1" x14ac:dyDescent="0.2">
      <c r="A39" s="4"/>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492"/>
      <c r="AG39" s="2"/>
    </row>
    <row r="40" spans="1:33" ht="12.75" customHeight="1" x14ac:dyDescent="0.2">
      <c r="A40" s="4"/>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492"/>
      <c r="AG40" s="2"/>
    </row>
    <row r="41" spans="1:33" ht="10.5" customHeight="1" x14ac:dyDescent="0.2">
      <c r="A41" s="4"/>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492"/>
      <c r="AG41" s="2"/>
    </row>
    <row r="42" spans="1:33" ht="19.5" customHeight="1" x14ac:dyDescent="0.2">
      <c r="A42" s="4"/>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492"/>
      <c r="AG42" s="2"/>
    </row>
    <row r="43" spans="1:33" ht="9" customHeight="1" x14ac:dyDescent="0.2">
      <c r="A43" s="4"/>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492"/>
      <c r="AG43" s="2"/>
    </row>
    <row r="44" spans="1:33" ht="3.75" customHeight="1" x14ac:dyDescent="0.2">
      <c r="A44" s="4"/>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492"/>
      <c r="AG44" s="2"/>
    </row>
    <row r="45" spans="1:33" ht="11.25" customHeight="1" x14ac:dyDescent="0.2">
      <c r="A45" s="4"/>
      <c r="B45" s="4"/>
      <c r="C45" s="8"/>
      <c r="D45" s="8"/>
      <c r="E45" s="10"/>
      <c r="F45" s="1683"/>
      <c r="G45" s="1683"/>
      <c r="H45" s="1683"/>
      <c r="I45" s="1683"/>
      <c r="J45" s="1683"/>
      <c r="K45" s="1683"/>
      <c r="L45" s="1683"/>
      <c r="M45" s="1683"/>
      <c r="N45" s="1683"/>
      <c r="O45" s="1683"/>
      <c r="P45" s="1683"/>
      <c r="Q45" s="1683"/>
      <c r="R45" s="1683"/>
      <c r="S45" s="1683"/>
      <c r="T45" s="1683"/>
      <c r="U45" s="1683"/>
      <c r="V45" s="1683"/>
      <c r="W45" s="10"/>
      <c r="X45" s="1683"/>
      <c r="Y45" s="1683"/>
      <c r="Z45" s="1683"/>
      <c r="AA45" s="1683"/>
      <c r="AB45" s="1683"/>
      <c r="AC45" s="1683"/>
      <c r="AD45" s="1683"/>
      <c r="AE45" s="10"/>
      <c r="AF45" s="208"/>
      <c r="AG45" s="2"/>
    </row>
    <row r="46" spans="1:33" ht="12.75" customHeight="1" x14ac:dyDescent="0.2">
      <c r="A46" s="4"/>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492"/>
      <c r="AG46" s="2"/>
    </row>
    <row r="47" spans="1:33" ht="6" customHeight="1" x14ac:dyDescent="0.2">
      <c r="A47" s="4"/>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492"/>
      <c r="AG47" s="2"/>
    </row>
    <row r="48" spans="1:33" s="50" customFormat="1" ht="12" customHeight="1" x14ac:dyDescent="0.2">
      <c r="A48" s="48"/>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1203"/>
      <c r="AG48" s="47"/>
    </row>
    <row r="49" spans="1:33" ht="10.5" customHeight="1" x14ac:dyDescent="0.2">
      <c r="A49" s="4"/>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492"/>
      <c r="AG49" s="2"/>
    </row>
    <row r="50" spans="1:33" ht="12" customHeight="1" x14ac:dyDescent="0.2">
      <c r="A50" s="4"/>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492"/>
      <c r="AG50" s="2"/>
    </row>
    <row r="51" spans="1:33" ht="12" customHeight="1" x14ac:dyDescent="0.2">
      <c r="A51" s="4"/>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492"/>
      <c r="AG51" s="2"/>
    </row>
    <row r="52" spans="1:33" ht="12" customHeight="1" x14ac:dyDescent="0.2">
      <c r="A52" s="4"/>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492"/>
      <c r="AG52" s="2"/>
    </row>
    <row r="53" spans="1:33" ht="12" customHeight="1" x14ac:dyDescent="0.2">
      <c r="A53" s="4"/>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492"/>
      <c r="AG53" s="2"/>
    </row>
    <row r="54" spans="1:33" ht="12" customHeight="1" x14ac:dyDescent="0.2">
      <c r="A54" s="4"/>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492"/>
      <c r="AG54" s="2"/>
    </row>
    <row r="55" spans="1:33" ht="12" customHeight="1" x14ac:dyDescent="0.2">
      <c r="A55" s="4"/>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492"/>
      <c r="AG55" s="2"/>
    </row>
    <row r="56" spans="1:33" ht="12" customHeight="1" x14ac:dyDescent="0.2">
      <c r="A56" s="4"/>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492"/>
      <c r="AG56" s="2"/>
    </row>
    <row r="57" spans="1:33" ht="12" customHeight="1" x14ac:dyDescent="0.2">
      <c r="A57" s="4"/>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492"/>
      <c r="AG57" s="2"/>
    </row>
    <row r="58" spans="1:33" ht="12" customHeight="1" x14ac:dyDescent="0.2">
      <c r="A58" s="4"/>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492"/>
      <c r="AG58" s="2"/>
    </row>
    <row r="59" spans="1:33" ht="12" customHeight="1" x14ac:dyDescent="0.2">
      <c r="A59" s="4"/>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492"/>
      <c r="AG59" s="2"/>
    </row>
    <row r="60" spans="1:33" ht="12" customHeight="1" x14ac:dyDescent="0.2">
      <c r="A60" s="4"/>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492"/>
      <c r="AG60" s="2"/>
    </row>
    <row r="61" spans="1:33" ht="12" customHeight="1" x14ac:dyDescent="0.2">
      <c r="A61" s="4"/>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492"/>
      <c r="AG61" s="2"/>
    </row>
    <row r="62" spans="1:33" ht="12" customHeight="1" x14ac:dyDescent="0.2">
      <c r="A62" s="4"/>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492"/>
      <c r="AG62" s="2"/>
    </row>
    <row r="63" spans="1:33" ht="12" customHeight="1" x14ac:dyDescent="0.2">
      <c r="A63" s="4"/>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492"/>
      <c r="AG63" s="2"/>
    </row>
    <row r="64" spans="1:33" ht="12" customHeight="1" x14ac:dyDescent="0.2">
      <c r="A64" s="4"/>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492"/>
      <c r="AG64" s="2"/>
    </row>
    <row r="65" spans="1:33" ht="12" customHeight="1" x14ac:dyDescent="0.2">
      <c r="A65" s="4"/>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492"/>
      <c r="AG65" s="2"/>
    </row>
    <row r="66" spans="1:33" ht="12" customHeight="1" x14ac:dyDescent="0.2">
      <c r="A66" s="4"/>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492"/>
      <c r="AG66" s="2"/>
    </row>
    <row r="67" spans="1:33" ht="12" customHeight="1" x14ac:dyDescent="0.2">
      <c r="A67" s="4"/>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492"/>
      <c r="AG67" s="2"/>
    </row>
    <row r="68" spans="1:33" ht="12" customHeight="1" x14ac:dyDescent="0.2">
      <c r="A68" s="4"/>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492"/>
      <c r="AG68" s="4"/>
    </row>
    <row r="69" spans="1:33" s="67" customFormat="1" ht="9" customHeight="1" x14ac:dyDescent="0.15">
      <c r="A69" s="66"/>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326"/>
      <c r="AG69" s="66"/>
    </row>
    <row r="70" spans="1:33" ht="11.25" customHeight="1" x14ac:dyDescent="0.2">
      <c r="A70" s="4"/>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492"/>
      <c r="AG70" s="4"/>
    </row>
    <row r="71" spans="1:33" ht="13.5" customHeight="1" x14ac:dyDescent="0.2">
      <c r="A71" s="4"/>
      <c r="G71" s="1688"/>
      <c r="H71" s="1689"/>
      <c r="I71" s="4"/>
      <c r="J71" s="4"/>
      <c r="K71" s="4"/>
      <c r="L71" s="4"/>
      <c r="M71" s="4"/>
      <c r="N71" s="4"/>
      <c r="O71" s="4"/>
      <c r="P71" s="4"/>
      <c r="Q71" s="4"/>
      <c r="R71" s="4"/>
      <c r="S71" s="4"/>
      <c r="T71" s="4"/>
      <c r="U71" s="4"/>
      <c r="V71" s="75"/>
      <c r="W71" s="4"/>
      <c r="X71" s="4"/>
      <c r="Y71" s="4"/>
      <c r="Z71" s="1685">
        <v>43435</v>
      </c>
      <c r="AA71" s="1685"/>
      <c r="AB71" s="1685"/>
      <c r="AC71" s="1685"/>
      <c r="AD71" s="1685"/>
      <c r="AE71" s="1686"/>
      <c r="AF71" s="329">
        <v>23</v>
      </c>
      <c r="AG71" s="4"/>
    </row>
  </sheetData>
  <customSheetViews>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6:AD6"/>
    <mergeCell ref="X45:AD45"/>
    <mergeCell ref="F5:L5"/>
    <mergeCell ref="Z71:AE71"/>
    <mergeCell ref="D1:H1"/>
    <mergeCell ref="G71:H71"/>
    <mergeCell ref="B2:D2"/>
    <mergeCell ref="F45:V45"/>
    <mergeCell ref="F6:V6"/>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tabColor indexed="55"/>
    <pageSetUpPr fitToPage="1"/>
  </sheetPr>
  <dimension ref="A1:AG73"/>
  <sheetViews>
    <sheetView showGridLines="0"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style="1" customWidth="1"/>
    <col min="33" max="33" width="1" customWidth="1"/>
  </cols>
  <sheetData>
    <row r="1" spans="1:33" s="91" customFormat="1" ht="13.5" customHeight="1" x14ac:dyDescent="0.2">
      <c r="A1" s="2"/>
      <c r="B1" s="206"/>
      <c r="C1" s="206"/>
      <c r="D1" s="206"/>
      <c r="E1" s="206"/>
      <c r="F1" s="206"/>
      <c r="G1" s="207"/>
      <c r="H1" s="207"/>
      <c r="I1" s="207"/>
      <c r="J1" s="207"/>
      <c r="K1" s="207"/>
      <c r="L1" s="207"/>
      <c r="M1" s="207"/>
      <c r="N1" s="207"/>
      <c r="O1" s="207"/>
      <c r="P1" s="207"/>
      <c r="Q1" s="207"/>
      <c r="R1" s="207"/>
      <c r="S1" s="207"/>
      <c r="T1" s="207"/>
      <c r="U1" s="207"/>
      <c r="V1" s="207"/>
      <c r="W1" s="207"/>
      <c r="X1" s="1516" t="s">
        <v>308</v>
      </c>
      <c r="Y1" s="1516"/>
      <c r="Z1" s="1516"/>
      <c r="AA1" s="1516"/>
      <c r="AB1" s="1516"/>
      <c r="AC1" s="1516"/>
      <c r="AD1" s="1516"/>
      <c r="AE1" s="1516"/>
      <c r="AF1" s="1516"/>
      <c r="AG1" s="2"/>
    </row>
    <row r="2" spans="1:33" ht="6" customHeight="1" x14ac:dyDescent="0.2">
      <c r="A2" s="2"/>
      <c r="B2" s="1517"/>
      <c r="C2" s="1518"/>
      <c r="D2" s="1518"/>
      <c r="E2" s="16"/>
      <c r="F2" s="16"/>
      <c r="G2" s="16"/>
      <c r="H2" s="16"/>
      <c r="I2" s="16"/>
      <c r="J2" s="205"/>
      <c r="K2" s="205"/>
      <c r="L2" s="205"/>
      <c r="M2" s="205"/>
      <c r="N2" s="205"/>
      <c r="O2" s="205"/>
      <c r="P2" s="205"/>
      <c r="Q2" s="205"/>
      <c r="R2" s="205"/>
      <c r="S2" s="205"/>
      <c r="T2" s="205"/>
      <c r="U2" s="205"/>
      <c r="V2" s="205"/>
      <c r="W2" s="205"/>
      <c r="X2" s="205"/>
      <c r="Y2" s="205"/>
      <c r="Z2" s="4"/>
      <c r="AA2" s="4"/>
      <c r="AB2" s="4"/>
      <c r="AC2" s="4"/>
      <c r="AD2" s="4"/>
      <c r="AE2" s="4"/>
      <c r="AF2" s="4"/>
      <c r="AG2" s="4"/>
    </row>
    <row r="3" spans="1:33" ht="12" customHeight="1" x14ac:dyDescent="0.2">
      <c r="A3" s="2"/>
      <c r="B3" s="215"/>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4"/>
    </row>
    <row r="4" spans="1:33" s="7" customFormat="1" ht="13.5" customHeight="1" x14ac:dyDescent="0.2">
      <c r="A4" s="6"/>
      <c r="B4" s="2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14"/>
    </row>
    <row r="5" spans="1:33" ht="3.75" customHeight="1" x14ac:dyDescent="0.2">
      <c r="A5" s="2"/>
      <c r="B5" s="215"/>
      <c r="C5" s="1154"/>
      <c r="D5" s="1154"/>
      <c r="E5" s="8"/>
      <c r="F5" s="1684"/>
      <c r="G5" s="1684"/>
      <c r="H5" s="1684"/>
      <c r="I5" s="1684"/>
      <c r="J5" s="1684"/>
      <c r="K5" s="1684"/>
      <c r="L5" s="1684"/>
      <c r="M5" s="8"/>
      <c r="N5" s="8"/>
      <c r="O5" s="8"/>
      <c r="P5" s="8"/>
      <c r="Q5" s="8"/>
      <c r="R5" s="3"/>
      <c r="S5" s="3"/>
      <c r="T5" s="3"/>
      <c r="U5" s="61"/>
      <c r="V5" s="3"/>
      <c r="W5" s="3"/>
      <c r="X5" s="3"/>
      <c r="Y5" s="3"/>
      <c r="Z5" s="3"/>
      <c r="AA5" s="3"/>
      <c r="AB5" s="3"/>
      <c r="AC5" s="3"/>
      <c r="AD5" s="3"/>
      <c r="AE5" s="3"/>
      <c r="AF5" s="4"/>
      <c r="AG5" s="4"/>
    </row>
    <row r="6" spans="1:33" ht="9.75" customHeight="1" x14ac:dyDescent="0.2">
      <c r="A6" s="2"/>
      <c r="B6" s="215"/>
      <c r="C6" s="1154"/>
      <c r="D6" s="1154"/>
      <c r="E6" s="10"/>
      <c r="F6" s="1683"/>
      <c r="G6" s="1683"/>
      <c r="H6" s="1683"/>
      <c r="I6" s="1683"/>
      <c r="J6" s="1683"/>
      <c r="K6" s="1683"/>
      <c r="L6" s="1683"/>
      <c r="M6" s="1683"/>
      <c r="N6" s="1683"/>
      <c r="O6" s="1683"/>
      <c r="P6" s="1683"/>
      <c r="Q6" s="1683"/>
      <c r="R6" s="1683"/>
      <c r="S6" s="1683"/>
      <c r="T6" s="1683"/>
      <c r="U6" s="1683"/>
      <c r="V6" s="1683"/>
      <c r="W6" s="10"/>
      <c r="X6" s="1683"/>
      <c r="Y6" s="1683"/>
      <c r="Z6" s="1683"/>
      <c r="AA6" s="1683"/>
      <c r="AB6" s="1683"/>
      <c r="AC6" s="1683"/>
      <c r="AD6" s="1683"/>
      <c r="AE6" s="10"/>
      <c r="AF6" s="4"/>
      <c r="AG6" s="4"/>
    </row>
    <row r="7" spans="1:33" ht="12.75" customHeight="1" x14ac:dyDescent="0.2">
      <c r="A7" s="2"/>
      <c r="B7" s="215"/>
      <c r="C7" s="1154"/>
      <c r="D7" s="1154"/>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148"/>
      <c r="AG7" s="4"/>
    </row>
    <row r="8" spans="1:33" s="50" customFormat="1" ht="13.5" hidden="1" customHeight="1" x14ac:dyDescent="0.2">
      <c r="A8" s="47"/>
      <c r="B8" s="318"/>
      <c r="C8" s="1690"/>
      <c r="D8" s="1690"/>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48"/>
    </row>
    <row r="9" spans="1:33" s="50" customFormat="1" ht="6" hidden="1" customHeight="1" x14ac:dyDescent="0.2">
      <c r="A9" s="47"/>
      <c r="B9" s="318"/>
      <c r="C9" s="1155"/>
      <c r="D9" s="1155"/>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48"/>
    </row>
    <row r="10" spans="1:33" s="62" customFormat="1" ht="15" customHeight="1" x14ac:dyDescent="0.2">
      <c r="A10" s="58"/>
      <c r="B10" s="315"/>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79"/>
    </row>
    <row r="11" spans="1:33" ht="12" customHeight="1" x14ac:dyDescent="0.2">
      <c r="A11" s="2"/>
      <c r="B11" s="215"/>
      <c r="C11" s="94"/>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1148"/>
      <c r="AG11" s="4"/>
    </row>
    <row r="12" spans="1:33" ht="12" customHeight="1" x14ac:dyDescent="0.2">
      <c r="A12" s="2"/>
      <c r="B12" s="215"/>
      <c r="C12" s="94"/>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1148"/>
      <c r="AG12" s="4"/>
    </row>
    <row r="13" spans="1:33" ht="12" customHeight="1" x14ac:dyDescent="0.2">
      <c r="A13" s="2"/>
      <c r="B13" s="215"/>
      <c r="C13" s="94"/>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1148"/>
      <c r="AG13" s="4"/>
    </row>
    <row r="14" spans="1:33" ht="12" customHeight="1" x14ac:dyDescent="0.2">
      <c r="A14" s="2"/>
      <c r="B14" s="215"/>
      <c r="C14" s="94"/>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1148"/>
      <c r="AG14" s="4"/>
    </row>
    <row r="15" spans="1:33" ht="12" customHeight="1" x14ac:dyDescent="0.2">
      <c r="A15" s="2"/>
      <c r="B15" s="215"/>
      <c r="C15" s="94"/>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1148"/>
      <c r="AG15" s="4"/>
    </row>
    <row r="16" spans="1:33" ht="12" customHeight="1" x14ac:dyDescent="0.2">
      <c r="A16" s="2"/>
      <c r="B16" s="215"/>
      <c r="C16" s="94"/>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1148"/>
      <c r="AG16" s="4"/>
    </row>
    <row r="17" spans="1:33" ht="12" customHeight="1" x14ac:dyDescent="0.2">
      <c r="A17" s="2"/>
      <c r="B17" s="215"/>
      <c r="C17" s="94"/>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1148"/>
      <c r="AG17" s="4"/>
    </row>
    <row r="18" spans="1:33" ht="12" customHeight="1" x14ac:dyDescent="0.2">
      <c r="A18" s="2"/>
      <c r="B18" s="215"/>
      <c r="C18" s="94"/>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1148"/>
      <c r="AG18" s="4"/>
    </row>
    <row r="19" spans="1:33" ht="12" customHeight="1" x14ac:dyDescent="0.2">
      <c r="A19" s="2"/>
      <c r="B19" s="215"/>
      <c r="C19" s="94"/>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1148"/>
      <c r="AG19" s="4"/>
    </row>
    <row r="20" spans="1:33" ht="12" customHeight="1" x14ac:dyDescent="0.2">
      <c r="A20" s="2"/>
      <c r="B20" s="215"/>
      <c r="C20" s="94"/>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1148"/>
      <c r="AG20" s="4"/>
    </row>
    <row r="21" spans="1:33" ht="12" customHeight="1" x14ac:dyDescent="0.2">
      <c r="A21" s="2"/>
      <c r="B21" s="215"/>
      <c r="C21" s="94"/>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1148"/>
      <c r="AG21" s="4"/>
    </row>
    <row r="22" spans="1:33" ht="12" customHeight="1" x14ac:dyDescent="0.2">
      <c r="A22" s="2"/>
      <c r="B22" s="215"/>
      <c r="C22" s="94"/>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1148"/>
      <c r="AG22" s="4"/>
    </row>
    <row r="23" spans="1:33" ht="12" customHeight="1" x14ac:dyDescent="0.2">
      <c r="A23" s="2"/>
      <c r="B23" s="215"/>
      <c r="C23" s="94"/>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1148"/>
      <c r="AG23" s="4"/>
    </row>
    <row r="24" spans="1:33" ht="12" customHeight="1" x14ac:dyDescent="0.2">
      <c r="A24" s="2"/>
      <c r="B24" s="215"/>
      <c r="C24" s="94"/>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1148"/>
      <c r="AG24" s="4"/>
    </row>
    <row r="25" spans="1:33" ht="12" customHeight="1" x14ac:dyDescent="0.2">
      <c r="A25" s="2"/>
      <c r="B25" s="215"/>
      <c r="C25" s="94"/>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1148"/>
      <c r="AG25" s="4"/>
    </row>
    <row r="26" spans="1:33" ht="12" customHeight="1" x14ac:dyDescent="0.2">
      <c r="A26" s="2"/>
      <c r="B26" s="215"/>
      <c r="C26" s="94"/>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1148"/>
      <c r="AG26" s="4"/>
    </row>
    <row r="27" spans="1:33" ht="12" customHeight="1" x14ac:dyDescent="0.2">
      <c r="A27" s="2"/>
      <c r="B27" s="215"/>
      <c r="C27" s="94"/>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1148"/>
      <c r="AG27" s="4"/>
    </row>
    <row r="28" spans="1:33" ht="12" customHeight="1" x14ac:dyDescent="0.2">
      <c r="A28" s="2"/>
      <c r="B28" s="215"/>
      <c r="C28" s="94"/>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1148"/>
      <c r="AG28" s="4"/>
    </row>
    <row r="29" spans="1:33" ht="12" customHeight="1" x14ac:dyDescent="0.2">
      <c r="A29" s="2"/>
      <c r="B29" s="215"/>
      <c r="C29" s="94"/>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1148"/>
      <c r="AG29" s="4"/>
    </row>
    <row r="30" spans="1:33" ht="12" customHeight="1" x14ac:dyDescent="0.2">
      <c r="A30" s="2"/>
      <c r="B30" s="215"/>
      <c r="C30" s="94"/>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1148"/>
      <c r="AG30" s="4"/>
    </row>
    <row r="31" spans="1:33" ht="6" customHeight="1" x14ac:dyDescent="0.2">
      <c r="A31" s="2"/>
      <c r="B31" s="215"/>
      <c r="C31" s="94"/>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1148"/>
      <c r="AG31" s="4"/>
    </row>
    <row r="32" spans="1:33" ht="6" customHeight="1" x14ac:dyDescent="0.2">
      <c r="A32" s="2"/>
      <c r="B32" s="215"/>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1148"/>
      <c r="AG32" s="4"/>
    </row>
    <row r="33" spans="1:33" ht="9" customHeight="1" x14ac:dyDescent="0.2">
      <c r="A33" s="2"/>
      <c r="B33" s="215"/>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1148"/>
      <c r="AG33" s="4"/>
    </row>
    <row r="34" spans="1:33" ht="12.75" customHeight="1" x14ac:dyDescent="0.2">
      <c r="A34" s="2"/>
      <c r="B34" s="215"/>
      <c r="C34" s="94"/>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1148"/>
      <c r="AG34" s="4"/>
    </row>
    <row r="35" spans="1:33" ht="12.75" customHeight="1" x14ac:dyDescent="0.2">
      <c r="A35" s="2"/>
      <c r="B35" s="215"/>
      <c r="C35" s="94"/>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1148"/>
      <c r="AG35" s="4"/>
    </row>
    <row r="36" spans="1:33" ht="15.75" customHeight="1" x14ac:dyDescent="0.2">
      <c r="A36" s="2"/>
      <c r="B36" s="215"/>
      <c r="C36" s="94"/>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1148"/>
      <c r="AG36" s="4"/>
    </row>
    <row r="37" spans="1:33" ht="20.25" customHeight="1" x14ac:dyDescent="0.2">
      <c r="A37" s="2"/>
      <c r="B37" s="215"/>
      <c r="C37" s="94"/>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1148"/>
      <c r="AG37" s="4"/>
    </row>
    <row r="38" spans="1:33" ht="15.75" customHeight="1" x14ac:dyDescent="0.2">
      <c r="A38" s="2"/>
      <c r="B38" s="215"/>
      <c r="C38" s="94"/>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1148"/>
      <c r="AG38" s="4"/>
    </row>
    <row r="39" spans="1:33" ht="12.75" customHeight="1" x14ac:dyDescent="0.2">
      <c r="A39" s="2"/>
      <c r="B39" s="215"/>
      <c r="C39" s="94"/>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1148"/>
      <c r="AG39" s="4"/>
    </row>
    <row r="40" spans="1:33" ht="12" customHeight="1" x14ac:dyDescent="0.2">
      <c r="A40" s="2"/>
      <c r="B40" s="215"/>
      <c r="C40" s="94"/>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1148"/>
      <c r="AG40" s="4"/>
    </row>
    <row r="41" spans="1:33" ht="12.75" customHeight="1" x14ac:dyDescent="0.2">
      <c r="A41" s="2"/>
      <c r="B41" s="215"/>
      <c r="C41" s="94"/>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1148"/>
      <c r="AG41" s="4"/>
    </row>
    <row r="42" spans="1:33" ht="12.75" customHeight="1" x14ac:dyDescent="0.2">
      <c r="A42" s="2"/>
      <c r="B42" s="215"/>
      <c r="C42" s="94"/>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1148"/>
      <c r="AG42" s="4"/>
    </row>
    <row r="43" spans="1:33" ht="9" customHeight="1" x14ac:dyDescent="0.2">
      <c r="A43" s="2"/>
      <c r="B43" s="215"/>
      <c r="C43" s="94"/>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1148"/>
      <c r="AG43" s="4"/>
    </row>
    <row r="44" spans="1:33" ht="19.5" customHeight="1" x14ac:dyDescent="0.2">
      <c r="A44" s="2"/>
      <c r="B44" s="215"/>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1148"/>
      <c r="AG44" s="4"/>
    </row>
    <row r="45" spans="1:33" ht="13.5" customHeight="1" x14ac:dyDescent="0.2">
      <c r="A45" s="2"/>
      <c r="B45" s="215"/>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1148"/>
      <c r="AG45" s="4"/>
    </row>
    <row r="46" spans="1:33" ht="3.75" customHeight="1" x14ac:dyDescent="0.2">
      <c r="A46" s="2"/>
      <c r="B46" s="215"/>
      <c r="C46" s="1154"/>
      <c r="D46" s="1154"/>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1148"/>
      <c r="AG46" s="4"/>
    </row>
    <row r="47" spans="1:33" ht="11.25" customHeight="1" x14ac:dyDescent="0.2">
      <c r="A47" s="2"/>
      <c r="B47" s="215"/>
      <c r="C47" s="1154"/>
      <c r="D47" s="1154"/>
      <c r="E47" s="10"/>
      <c r="F47" s="1683"/>
      <c r="G47" s="1683"/>
      <c r="H47" s="1683"/>
      <c r="I47" s="1683"/>
      <c r="J47" s="1683"/>
      <c r="K47" s="1683"/>
      <c r="L47" s="1683"/>
      <c r="M47" s="1683"/>
      <c r="N47" s="1683"/>
      <c r="O47" s="1683"/>
      <c r="P47" s="1683"/>
      <c r="Q47" s="1683"/>
      <c r="R47" s="1683"/>
      <c r="S47" s="1683"/>
      <c r="T47" s="1683"/>
      <c r="U47" s="1683"/>
      <c r="V47" s="1683"/>
      <c r="W47" s="10"/>
      <c r="X47" s="1683"/>
      <c r="Y47" s="1683"/>
      <c r="Z47" s="1683"/>
      <c r="AA47" s="1683"/>
      <c r="AB47" s="1683"/>
      <c r="AC47" s="1683"/>
      <c r="AD47" s="1683"/>
      <c r="AE47" s="10"/>
      <c r="AF47" s="4"/>
      <c r="AG47" s="4"/>
    </row>
    <row r="48" spans="1:33" ht="12.75" customHeight="1" x14ac:dyDescent="0.2">
      <c r="A48" s="2"/>
      <c r="B48" s="215"/>
      <c r="C48" s="1154"/>
      <c r="D48" s="1154"/>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148"/>
      <c r="AG48" s="4"/>
    </row>
    <row r="49" spans="1:33" ht="6" customHeight="1" x14ac:dyDescent="0.2">
      <c r="A49" s="2"/>
      <c r="B49" s="215"/>
      <c r="C49" s="1154"/>
      <c r="D49" s="1154"/>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148"/>
      <c r="AG49" s="4"/>
    </row>
    <row r="50" spans="1:33" s="50" customFormat="1" ht="12" customHeight="1" x14ac:dyDescent="0.2">
      <c r="A50" s="47"/>
      <c r="B50" s="318"/>
      <c r="C50" s="1155"/>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48"/>
    </row>
    <row r="51" spans="1:33" ht="12" customHeight="1" x14ac:dyDescent="0.2">
      <c r="A51" s="2"/>
      <c r="B51" s="215"/>
      <c r="C51" s="94"/>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1148"/>
      <c r="AG51" s="4"/>
    </row>
    <row r="52" spans="1:33" ht="12" customHeight="1" x14ac:dyDescent="0.2">
      <c r="A52" s="2"/>
      <c r="B52" s="215"/>
      <c r="C52" s="94"/>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1148"/>
      <c r="AG52" s="4"/>
    </row>
    <row r="53" spans="1:33" ht="12" customHeight="1" x14ac:dyDescent="0.2">
      <c r="A53" s="2"/>
      <c r="B53" s="215"/>
      <c r="C53" s="94"/>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1148"/>
      <c r="AG53" s="4"/>
    </row>
    <row r="54" spans="1:33" ht="12" customHeight="1" x14ac:dyDescent="0.2">
      <c r="A54" s="2"/>
      <c r="B54" s="215"/>
      <c r="C54" s="94"/>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1148"/>
      <c r="AG54" s="4"/>
    </row>
    <row r="55" spans="1:33" ht="12" customHeight="1" x14ac:dyDescent="0.2">
      <c r="A55" s="2"/>
      <c r="B55" s="215"/>
      <c r="C55" s="94"/>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1148"/>
      <c r="AG55" s="4"/>
    </row>
    <row r="56" spans="1:33" ht="12" customHeight="1" x14ac:dyDescent="0.2">
      <c r="A56" s="2"/>
      <c r="B56" s="215"/>
      <c r="C56" s="94"/>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1148"/>
      <c r="AG56" s="4"/>
    </row>
    <row r="57" spans="1:33" ht="12" customHeight="1" x14ac:dyDescent="0.2">
      <c r="A57" s="2"/>
      <c r="B57" s="215"/>
      <c r="C57" s="94"/>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1148"/>
      <c r="AG57" s="4"/>
    </row>
    <row r="58" spans="1:33" ht="12" customHeight="1" x14ac:dyDescent="0.2">
      <c r="A58" s="2"/>
      <c r="B58" s="215"/>
      <c r="C58" s="94"/>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1148"/>
      <c r="AG58" s="4"/>
    </row>
    <row r="59" spans="1:33" ht="12" customHeight="1" x14ac:dyDescent="0.2">
      <c r="A59" s="2"/>
      <c r="B59" s="215"/>
      <c r="C59" s="94"/>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1148"/>
      <c r="AG59" s="4"/>
    </row>
    <row r="60" spans="1:33" ht="12" customHeight="1" x14ac:dyDescent="0.2">
      <c r="A60" s="2"/>
      <c r="B60" s="215"/>
      <c r="C60" s="94"/>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1148"/>
      <c r="AG60" s="4"/>
    </row>
    <row r="61" spans="1:33" ht="12" customHeight="1" x14ac:dyDescent="0.2">
      <c r="A61" s="2"/>
      <c r="B61" s="215"/>
      <c r="C61" s="94"/>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1148"/>
      <c r="AG61" s="4"/>
    </row>
    <row r="62" spans="1:33" ht="12" customHeight="1" x14ac:dyDescent="0.2">
      <c r="A62" s="2"/>
      <c r="B62" s="215"/>
      <c r="C62" s="94"/>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1148"/>
      <c r="AG62" s="4"/>
    </row>
    <row r="63" spans="1:33" ht="12" customHeight="1" x14ac:dyDescent="0.2">
      <c r="A63" s="2"/>
      <c r="B63" s="215"/>
      <c r="C63" s="94"/>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1148"/>
      <c r="AG63" s="4"/>
    </row>
    <row r="64" spans="1:33" ht="12" customHeight="1" x14ac:dyDescent="0.2">
      <c r="A64" s="2"/>
      <c r="B64" s="215"/>
      <c r="C64" s="94"/>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1148"/>
      <c r="AG64" s="4"/>
    </row>
    <row r="65" spans="1:33" ht="12" customHeight="1" x14ac:dyDescent="0.2">
      <c r="A65" s="2"/>
      <c r="B65" s="215"/>
      <c r="C65" s="94"/>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1148"/>
      <c r="AG65" s="4"/>
    </row>
    <row r="66" spans="1:33" ht="12" customHeight="1" x14ac:dyDescent="0.2">
      <c r="A66" s="2"/>
      <c r="B66" s="215"/>
      <c r="C66" s="94"/>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1148"/>
      <c r="AG66" s="4"/>
    </row>
    <row r="67" spans="1:33" ht="12" customHeight="1" x14ac:dyDescent="0.2">
      <c r="A67" s="2"/>
      <c r="B67" s="215"/>
      <c r="C67" s="94"/>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1148"/>
      <c r="AG67" s="4"/>
    </row>
    <row r="68" spans="1:33" ht="12" customHeight="1" x14ac:dyDescent="0.2">
      <c r="A68" s="2"/>
      <c r="B68" s="215"/>
      <c r="C68" s="94"/>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1148"/>
      <c r="AG68" s="4"/>
    </row>
    <row r="69" spans="1:33" ht="12" customHeight="1" x14ac:dyDescent="0.2">
      <c r="A69" s="2"/>
      <c r="B69" s="215"/>
      <c r="C69" s="94"/>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1148"/>
      <c r="AG69" s="4"/>
    </row>
    <row r="70" spans="1:33" ht="12" customHeight="1" x14ac:dyDescent="0.2">
      <c r="A70" s="2"/>
      <c r="B70" s="215"/>
      <c r="C70" s="94"/>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1148"/>
      <c r="AG70" s="4"/>
    </row>
    <row r="71" spans="1:33" s="67" customFormat="1" ht="9.75" customHeight="1" x14ac:dyDescent="0.15">
      <c r="A71" s="65"/>
      <c r="B71" s="327"/>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66"/>
    </row>
    <row r="72" spans="1:33" ht="13.5" customHeight="1" x14ac:dyDescent="0.2">
      <c r="A72" s="2"/>
      <c r="B72" s="329">
        <v>24</v>
      </c>
      <c r="C72" s="1425">
        <v>43435</v>
      </c>
      <c r="D72" s="1425"/>
      <c r="E72" s="1425"/>
      <c r="F72" s="1425"/>
      <c r="G72" s="1425"/>
      <c r="H72" s="1425"/>
      <c r="I72" s="1425"/>
      <c r="J72" s="76"/>
      <c r="K72" s="76"/>
      <c r="L72" s="76"/>
      <c r="M72" s="76"/>
      <c r="N72" s="76"/>
      <c r="O72" s="76"/>
      <c r="P72" s="76"/>
      <c r="Q72" s="76"/>
      <c r="R72" s="76"/>
      <c r="S72" s="76"/>
      <c r="T72" s="76"/>
      <c r="U72" s="76"/>
      <c r="V72" s="75"/>
      <c r="W72" s="76"/>
      <c r="X72" s="76"/>
      <c r="Y72" s="76"/>
      <c r="Z72" s="76"/>
      <c r="AA72" s="76"/>
      <c r="AB72" s="76"/>
      <c r="AC72" s="76"/>
      <c r="AD72" s="76"/>
      <c r="AE72" s="76"/>
      <c r="AF72" s="1148"/>
      <c r="AG72" s="4"/>
    </row>
    <row r="73" spans="1:33" ht="13.5" customHeight="1" x14ac:dyDescent="0.2">
      <c r="A73" s="2"/>
      <c r="B73" s="1"/>
      <c r="C73" s="1"/>
      <c r="D73" s="1"/>
      <c r="I73" s="4"/>
      <c r="J73" s="4"/>
      <c r="K73" s="4"/>
      <c r="L73" s="4"/>
      <c r="M73" s="4"/>
      <c r="N73" s="4"/>
      <c r="O73" s="4"/>
      <c r="P73" s="4"/>
      <c r="Q73" s="4"/>
      <c r="R73" s="4"/>
      <c r="S73" s="4"/>
      <c r="T73" s="4"/>
      <c r="U73" s="4"/>
      <c r="V73" s="68"/>
      <c r="W73" s="4"/>
      <c r="X73" s="4"/>
      <c r="Y73" s="4"/>
      <c r="AG73" s="4"/>
    </row>
  </sheetData>
  <customSheetViews>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C72:I72"/>
    <mergeCell ref="B2:D2"/>
    <mergeCell ref="F47:V47"/>
    <mergeCell ref="F6:V6"/>
    <mergeCell ref="C8:D8"/>
    <mergeCell ref="X6:AD6"/>
    <mergeCell ref="X47:AD47"/>
    <mergeCell ref="F5:L5"/>
  </mergeCells>
  <phoneticPr fontId="9" type="noConversion"/>
  <printOptions horizontalCentered="1"/>
  <pageMargins left="0.15748031496062992" right="0.15748031496062992" top="0.19685039370078741" bottom="0.19685039370078741" header="0" footer="0"/>
  <pageSetup paperSize="9" scale="10" orientation="portrait" r:id="rId4"/>
  <headerFooter alignWithMargins="0"/>
  <drawing r:id="rId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tabColor theme="9"/>
    <pageSetUpPr fitToPage="1"/>
  </sheetPr>
  <dimension ref="A1:E54"/>
  <sheetViews>
    <sheetView showGridLines="0" showRuler="0" topLeftCell="A31" workbookViewId="0"/>
  </sheetViews>
  <sheetFormatPr defaultRowHeight="12.75" x14ac:dyDescent="0.2"/>
  <cols>
    <col min="1" max="1" width="3.28515625" customWidth="1"/>
    <col min="2" max="3" width="2.5703125" customWidth="1"/>
    <col min="4" max="4" width="90.5703125" customWidth="1"/>
    <col min="5" max="5" width="3.28515625" customWidth="1"/>
  </cols>
  <sheetData>
    <row r="1" spans="1:5" ht="13.5" customHeight="1" x14ac:dyDescent="0.2">
      <c r="A1" s="312"/>
      <c r="B1" s="312"/>
      <c r="C1" s="312"/>
      <c r="D1" s="312"/>
      <c r="E1" s="312"/>
    </row>
    <row r="2" spans="1:5" ht="13.5" customHeight="1" x14ac:dyDescent="0.2">
      <c r="A2" s="312"/>
      <c r="B2" s="312"/>
      <c r="C2" s="312"/>
      <c r="D2" s="312"/>
      <c r="E2" s="312"/>
    </row>
    <row r="3" spans="1:5" ht="13.5" customHeight="1" x14ac:dyDescent="0.2">
      <c r="A3" s="312"/>
      <c r="B3" s="312"/>
      <c r="C3" s="312"/>
      <c r="D3" s="312"/>
      <c r="E3" s="312"/>
    </row>
    <row r="4" spans="1:5" s="7" customFormat="1" ht="13.5" customHeight="1" x14ac:dyDescent="0.2">
      <c r="A4" s="312"/>
      <c r="B4" s="312"/>
      <c r="C4" s="312"/>
      <c r="D4" s="312"/>
      <c r="E4" s="312"/>
    </row>
    <row r="5" spans="1:5" ht="13.5" customHeight="1" x14ac:dyDescent="0.2">
      <c r="A5" s="312"/>
      <c r="B5" s="312"/>
      <c r="C5" s="312"/>
      <c r="D5" s="312"/>
      <c r="E5" s="312"/>
    </row>
    <row r="6" spans="1:5" ht="13.5" customHeight="1" x14ac:dyDescent="0.2">
      <c r="A6" s="312"/>
      <c r="B6" s="312"/>
      <c r="C6" s="312"/>
      <c r="D6" s="312"/>
      <c r="E6" s="312"/>
    </row>
    <row r="7" spans="1:5" ht="13.5" customHeight="1" x14ac:dyDescent="0.2">
      <c r="A7" s="312"/>
      <c r="B7" s="312"/>
      <c r="C7" s="312"/>
      <c r="D7" s="312"/>
      <c r="E7" s="312"/>
    </row>
    <row r="8" spans="1:5" ht="13.5" customHeight="1" x14ac:dyDescent="0.2">
      <c r="A8" s="312"/>
      <c r="B8" s="312"/>
      <c r="C8" s="312"/>
      <c r="D8" s="312"/>
      <c r="E8" s="312"/>
    </row>
    <row r="9" spans="1:5" ht="13.5" customHeight="1" x14ac:dyDescent="0.2">
      <c r="A9" s="312"/>
      <c r="B9" s="312"/>
      <c r="C9" s="312"/>
      <c r="D9" s="312"/>
      <c r="E9" s="312"/>
    </row>
    <row r="10" spans="1:5" ht="13.5" customHeight="1" x14ac:dyDescent="0.2">
      <c r="A10" s="312"/>
      <c r="B10" s="312"/>
      <c r="C10" s="312"/>
      <c r="D10" s="312"/>
      <c r="E10" s="312"/>
    </row>
    <row r="11" spans="1:5" ht="13.5" customHeight="1" x14ac:dyDescent="0.2">
      <c r="A11" s="312"/>
      <c r="B11" s="312"/>
      <c r="C11" s="312"/>
      <c r="D11" s="312"/>
      <c r="E11" s="312"/>
    </row>
    <row r="12" spans="1:5" ht="13.5" customHeight="1" x14ac:dyDescent="0.2">
      <c r="A12" s="312"/>
      <c r="B12" s="312"/>
      <c r="C12" s="312"/>
      <c r="D12" s="312"/>
      <c r="E12" s="312"/>
    </row>
    <row r="13" spans="1:5" ht="13.5" customHeight="1" x14ac:dyDescent="0.2">
      <c r="A13" s="312"/>
      <c r="B13" s="312"/>
      <c r="C13" s="312"/>
      <c r="D13" s="312"/>
      <c r="E13" s="312"/>
    </row>
    <row r="14" spans="1:5" ht="13.5" customHeight="1" x14ac:dyDescent="0.2">
      <c r="A14" s="312"/>
      <c r="B14" s="312"/>
      <c r="C14" s="312"/>
      <c r="D14" s="312"/>
      <c r="E14" s="312"/>
    </row>
    <row r="15" spans="1:5" ht="13.5" customHeight="1" x14ac:dyDescent="0.2">
      <c r="A15" s="312"/>
      <c r="B15" s="312"/>
      <c r="C15" s="312"/>
      <c r="D15" s="312"/>
      <c r="E15" s="312"/>
    </row>
    <row r="16" spans="1:5" ht="13.5" customHeight="1" x14ac:dyDescent="0.2">
      <c r="A16" s="312"/>
      <c r="B16" s="312"/>
      <c r="C16" s="312"/>
      <c r="D16" s="312"/>
      <c r="E16" s="312"/>
    </row>
    <row r="17" spans="1:5" ht="13.5" customHeight="1" x14ac:dyDescent="0.2">
      <c r="A17" s="312"/>
      <c r="B17" s="312"/>
      <c r="C17" s="312"/>
      <c r="D17" s="312"/>
      <c r="E17" s="312"/>
    </row>
    <row r="18" spans="1:5" ht="13.5" customHeight="1" x14ac:dyDescent="0.2">
      <c r="A18" s="312"/>
      <c r="B18" s="312"/>
      <c r="C18" s="312"/>
      <c r="D18" s="312"/>
      <c r="E18" s="312"/>
    </row>
    <row r="19" spans="1:5" ht="13.5" customHeight="1" x14ac:dyDescent="0.2">
      <c r="A19" s="312"/>
      <c r="B19" s="312"/>
      <c r="C19" s="312"/>
      <c r="D19" s="312"/>
      <c r="E19" s="312"/>
    </row>
    <row r="20" spans="1:5" ht="13.5" customHeight="1" x14ac:dyDescent="0.2">
      <c r="A20" s="312"/>
      <c r="B20" s="312"/>
      <c r="C20" s="312"/>
      <c r="D20" s="312"/>
      <c r="E20" s="312"/>
    </row>
    <row r="21" spans="1:5" ht="13.5" customHeight="1" x14ac:dyDescent="0.2">
      <c r="A21" s="312"/>
      <c r="B21" s="312"/>
      <c r="C21" s="312"/>
      <c r="D21" s="312"/>
      <c r="E21" s="312"/>
    </row>
    <row r="22" spans="1:5" ht="13.5" customHeight="1" x14ac:dyDescent="0.2">
      <c r="A22" s="312"/>
      <c r="B22" s="312"/>
      <c r="C22" s="312"/>
      <c r="D22" s="312"/>
      <c r="E22" s="312"/>
    </row>
    <row r="23" spans="1:5" ht="13.5" customHeight="1" x14ac:dyDescent="0.2">
      <c r="A23" s="312"/>
      <c r="B23" s="312"/>
      <c r="C23" s="312"/>
      <c r="D23" s="312"/>
      <c r="E23" s="312"/>
    </row>
    <row r="24" spans="1:5" ht="13.5" customHeight="1" x14ac:dyDescent="0.2">
      <c r="A24" s="312"/>
      <c r="B24" s="312"/>
      <c r="C24" s="312"/>
      <c r="D24" s="312"/>
      <c r="E24" s="312"/>
    </row>
    <row r="25" spans="1:5" ht="13.5" customHeight="1" x14ac:dyDescent="0.2">
      <c r="A25" s="312"/>
      <c r="B25" s="312"/>
      <c r="C25" s="312"/>
      <c r="D25" s="312"/>
      <c r="E25" s="312"/>
    </row>
    <row r="26" spans="1:5" ht="13.5" customHeight="1" x14ac:dyDescent="0.2">
      <c r="A26" s="312"/>
      <c r="B26" s="312"/>
      <c r="C26" s="312"/>
      <c r="D26" s="312"/>
      <c r="E26" s="312"/>
    </row>
    <row r="27" spans="1:5" ht="13.5" customHeight="1" x14ac:dyDescent="0.2">
      <c r="A27" s="312"/>
      <c r="B27" s="312"/>
      <c r="C27" s="312"/>
      <c r="D27" s="312"/>
      <c r="E27" s="312"/>
    </row>
    <row r="28" spans="1:5" ht="13.5" customHeight="1" x14ac:dyDescent="0.2">
      <c r="A28" s="312"/>
      <c r="B28" s="312"/>
      <c r="C28" s="312"/>
      <c r="D28" s="312"/>
      <c r="E28" s="312"/>
    </row>
    <row r="29" spans="1:5" ht="13.5" customHeight="1" x14ac:dyDescent="0.2">
      <c r="A29" s="312"/>
      <c r="B29" s="312"/>
      <c r="C29" s="312"/>
      <c r="D29" s="312"/>
      <c r="E29" s="312"/>
    </row>
    <row r="30" spans="1:5" ht="13.5" customHeight="1" x14ac:dyDescent="0.2">
      <c r="A30" s="312"/>
      <c r="B30" s="312"/>
      <c r="C30" s="312"/>
      <c r="D30" s="312"/>
      <c r="E30" s="312"/>
    </row>
    <row r="31" spans="1:5" ht="13.5" customHeight="1" x14ac:dyDescent="0.2">
      <c r="A31" s="312"/>
      <c r="B31" s="312"/>
      <c r="C31" s="312"/>
      <c r="D31" s="312"/>
      <c r="E31" s="312"/>
    </row>
    <row r="32" spans="1:5" ht="13.5" customHeight="1" x14ac:dyDescent="0.2">
      <c r="A32" s="312"/>
      <c r="B32" s="312"/>
      <c r="C32" s="312"/>
      <c r="D32" s="312"/>
      <c r="E32" s="312"/>
    </row>
    <row r="33" spans="1:5" ht="13.5" customHeight="1" x14ac:dyDescent="0.2">
      <c r="A33" s="312"/>
      <c r="B33" s="312"/>
      <c r="C33" s="312"/>
      <c r="D33" s="312"/>
      <c r="E33" s="312"/>
    </row>
    <row r="34" spans="1:5" ht="13.5" customHeight="1" x14ac:dyDescent="0.2">
      <c r="A34" s="312"/>
      <c r="B34" s="312"/>
      <c r="C34" s="312"/>
      <c r="D34" s="312"/>
      <c r="E34" s="312"/>
    </row>
    <row r="35" spans="1:5" ht="13.5" customHeight="1" x14ac:dyDescent="0.2">
      <c r="A35" s="312"/>
      <c r="B35" s="312"/>
      <c r="C35" s="312"/>
      <c r="D35" s="312"/>
      <c r="E35" s="312"/>
    </row>
    <row r="36" spans="1:5" ht="13.5" customHeight="1" x14ac:dyDescent="0.2">
      <c r="A36" s="312"/>
      <c r="B36" s="312"/>
      <c r="C36" s="312"/>
      <c r="D36" s="312"/>
      <c r="E36" s="312"/>
    </row>
    <row r="37" spans="1:5" ht="13.5" customHeight="1" x14ac:dyDescent="0.2">
      <c r="A37" s="312"/>
      <c r="B37" s="312"/>
      <c r="C37" s="312"/>
      <c r="D37" s="312"/>
      <c r="E37" s="312"/>
    </row>
    <row r="38" spans="1:5" ht="13.5" customHeight="1" x14ac:dyDescent="0.2">
      <c r="A38" s="312"/>
      <c r="B38" s="312"/>
      <c r="C38" s="312"/>
      <c r="D38" s="312"/>
      <c r="E38" s="312"/>
    </row>
    <row r="39" spans="1:5" ht="13.5" customHeight="1" x14ac:dyDescent="0.2">
      <c r="A39" s="312"/>
      <c r="B39" s="312"/>
      <c r="C39" s="312"/>
      <c r="D39" s="312"/>
      <c r="E39" s="312"/>
    </row>
    <row r="40" spans="1:5" ht="13.5" customHeight="1" x14ac:dyDescent="0.2">
      <c r="A40" s="312"/>
      <c r="B40" s="312"/>
      <c r="C40" s="312"/>
      <c r="D40" s="312"/>
      <c r="E40" s="312"/>
    </row>
    <row r="41" spans="1:5" ht="18.75" customHeight="1" x14ac:dyDescent="0.2">
      <c r="A41" s="312"/>
      <c r="B41" s="312" t="s">
        <v>307</v>
      </c>
      <c r="C41" s="312"/>
      <c r="D41" s="312"/>
      <c r="E41" s="312"/>
    </row>
    <row r="42" spans="1:5" ht="9" customHeight="1" x14ac:dyDescent="0.2">
      <c r="A42" s="311"/>
      <c r="B42" s="339"/>
      <c r="C42" s="340"/>
      <c r="D42" s="341"/>
      <c r="E42" s="311"/>
    </row>
    <row r="43" spans="1:5" ht="13.5" customHeight="1" x14ac:dyDescent="0.2">
      <c r="A43" s="311"/>
      <c r="B43" s="339"/>
      <c r="C43" s="336"/>
      <c r="D43" s="342" t="s">
        <v>304</v>
      </c>
      <c r="E43" s="311"/>
    </row>
    <row r="44" spans="1:5" ht="13.5" customHeight="1" x14ac:dyDescent="0.2">
      <c r="A44" s="311"/>
      <c r="B44" s="339"/>
      <c r="C44" s="347"/>
      <c r="D44" s="552" t="s">
        <v>479</v>
      </c>
      <c r="E44" s="311"/>
    </row>
    <row r="45" spans="1:5" ht="13.5" customHeight="1" x14ac:dyDescent="0.2">
      <c r="A45" s="311"/>
      <c r="B45" s="339"/>
      <c r="C45" s="343"/>
      <c r="D45" s="341"/>
      <c r="E45" s="311"/>
    </row>
    <row r="46" spans="1:5" ht="13.5" customHeight="1" x14ac:dyDescent="0.2">
      <c r="A46" s="311"/>
      <c r="B46" s="339"/>
      <c r="C46" s="337"/>
      <c r="D46" s="342" t="s">
        <v>305</v>
      </c>
      <c r="E46" s="311"/>
    </row>
    <row r="47" spans="1:5" ht="13.5" customHeight="1" x14ac:dyDescent="0.2">
      <c r="A47" s="311"/>
      <c r="B47" s="339"/>
      <c r="C47" s="340"/>
      <c r="D47" s="890" t="s">
        <v>479</v>
      </c>
      <c r="E47" s="311"/>
    </row>
    <row r="48" spans="1:5" ht="13.5" customHeight="1" x14ac:dyDescent="0.2">
      <c r="A48" s="311"/>
      <c r="B48" s="339"/>
      <c r="C48" s="340"/>
      <c r="D48" s="341"/>
      <c r="E48" s="311"/>
    </row>
    <row r="49" spans="1:5" ht="13.5" customHeight="1" x14ac:dyDescent="0.2">
      <c r="A49" s="311"/>
      <c r="B49" s="339"/>
      <c r="C49" s="338"/>
      <c r="D49" s="342" t="s">
        <v>306</v>
      </c>
      <c r="E49" s="311"/>
    </row>
    <row r="50" spans="1:5" ht="13.5" customHeight="1" x14ac:dyDescent="0.2">
      <c r="A50" s="311"/>
      <c r="B50" s="339"/>
      <c r="C50" s="340"/>
      <c r="D50" s="552" t="s">
        <v>459</v>
      </c>
      <c r="E50" s="311"/>
    </row>
    <row r="51" spans="1:5" ht="25.5" customHeight="1" x14ac:dyDescent="0.2">
      <c r="A51" s="311"/>
      <c r="B51" s="344"/>
      <c r="C51" s="345"/>
      <c r="D51" s="346"/>
      <c r="E51" s="311"/>
    </row>
    <row r="52" spans="1:5" x14ac:dyDescent="0.2">
      <c r="A52" s="311"/>
      <c r="B52" s="312"/>
      <c r="C52" s="314"/>
      <c r="D52" s="313"/>
      <c r="E52" s="311"/>
    </row>
    <row r="53" spans="1:5" s="91" customFormat="1" x14ac:dyDescent="0.2">
      <c r="A53" s="311"/>
      <c r="B53" s="312"/>
      <c r="C53" s="314"/>
      <c r="D53" s="313"/>
      <c r="E53" s="311"/>
    </row>
    <row r="54" spans="1:5" ht="94.5" customHeight="1" x14ac:dyDescent="0.2">
      <c r="A54" s="311"/>
      <c r="B54" s="312"/>
      <c r="C54" s="314"/>
      <c r="D54" s="313"/>
      <c r="E54" s="311"/>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9" type="noConversion"/>
  <hyperlinks>
    <hyperlink ref="D44" r:id="rId4"/>
    <hyperlink ref="D50" r:id="rId5"/>
    <hyperlink ref="D47" r:id="rId6"/>
  </hyperlinks>
  <printOptions horizontalCentered="1"/>
  <pageMargins left="0.15748031496062992" right="0.15748031496062992" top="0.19685039370078741" bottom="0.19685039370078741"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tabColor theme="9"/>
  </sheetPr>
  <dimension ref="A1:S55"/>
  <sheetViews>
    <sheetView showGridLines="0" showRuler="0" zoomScaleNormal="100" workbookViewId="0"/>
  </sheetViews>
  <sheetFormatPr defaultRowHeight="12.75" x14ac:dyDescent="0.2"/>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7.28515625" style="27" customWidth="1"/>
    <col min="13" max="13" width="2.7109375" style="27" customWidth="1"/>
    <col min="14" max="14" width="2.42578125" style="27" customWidth="1"/>
    <col min="15" max="15" width="1" style="27" customWidth="1"/>
    <col min="16" max="16384" width="9.140625" style="27"/>
  </cols>
  <sheetData>
    <row r="1" spans="1:15" ht="13.5" customHeight="1" x14ac:dyDescent="0.2">
      <c r="A1" s="24"/>
      <c r="B1" s="1450" t="s">
        <v>295</v>
      </c>
      <c r="C1" s="1451"/>
      <c r="D1" s="1451"/>
      <c r="E1" s="1451"/>
      <c r="F1" s="25"/>
      <c r="G1" s="25"/>
      <c r="H1" s="25"/>
      <c r="I1" s="25"/>
      <c r="J1" s="25"/>
      <c r="K1" s="25"/>
      <c r="L1" s="25"/>
      <c r="M1" s="305"/>
      <c r="N1" s="305"/>
      <c r="O1" s="26"/>
    </row>
    <row r="2" spans="1:15" ht="8.25" customHeight="1" x14ac:dyDescent="0.2">
      <c r="A2" s="24"/>
      <c r="B2" s="310"/>
      <c r="C2" s="306"/>
      <c r="D2" s="306"/>
      <c r="E2" s="306"/>
      <c r="F2" s="306"/>
      <c r="G2" s="306"/>
      <c r="H2" s="307"/>
      <c r="I2" s="307"/>
      <c r="J2" s="307"/>
      <c r="K2" s="307"/>
      <c r="L2" s="307"/>
      <c r="M2" s="307"/>
      <c r="N2" s="308"/>
      <c r="O2" s="28"/>
    </row>
    <row r="3" spans="1:15" s="32" customFormat="1" ht="11.25" customHeight="1" x14ac:dyDescent="0.2">
      <c r="A3" s="29"/>
      <c r="B3" s="30"/>
      <c r="C3" s="1452" t="s">
        <v>53</v>
      </c>
      <c r="D3" s="1452"/>
      <c r="E3" s="1452"/>
      <c r="F3" s="1452"/>
      <c r="G3" s="1452"/>
      <c r="H3" s="1452"/>
      <c r="I3" s="1452"/>
      <c r="J3" s="1452"/>
      <c r="K3" s="1452"/>
      <c r="L3" s="1452"/>
      <c r="M3" s="1452"/>
      <c r="N3" s="309"/>
      <c r="O3" s="31"/>
    </row>
    <row r="4" spans="1:15" s="32" customFormat="1" ht="11.25" x14ac:dyDescent="0.2">
      <c r="A4" s="29"/>
      <c r="B4" s="30"/>
      <c r="C4" s="1452"/>
      <c r="D4" s="1452"/>
      <c r="E4" s="1452"/>
      <c r="F4" s="1452"/>
      <c r="G4" s="1452"/>
      <c r="H4" s="1452"/>
      <c r="I4" s="1452"/>
      <c r="J4" s="1452"/>
      <c r="K4" s="1452"/>
      <c r="L4" s="1452"/>
      <c r="M4" s="1452"/>
      <c r="N4" s="309"/>
      <c r="O4" s="31"/>
    </row>
    <row r="5" spans="1:15" s="32" customFormat="1" ht="3" customHeight="1" x14ac:dyDescent="0.2">
      <c r="A5" s="29"/>
      <c r="B5" s="30"/>
      <c r="C5" s="33"/>
      <c r="D5" s="33"/>
      <c r="E5" s="33"/>
      <c r="F5" s="33"/>
      <c r="G5" s="33"/>
      <c r="H5" s="33"/>
      <c r="I5" s="33"/>
      <c r="J5" s="30"/>
      <c r="K5" s="30"/>
      <c r="L5" s="30"/>
      <c r="M5" s="34"/>
      <c r="N5" s="309"/>
      <c r="O5" s="31"/>
    </row>
    <row r="6" spans="1:15" s="32" customFormat="1" ht="18" customHeight="1" x14ac:dyDescent="0.2">
      <c r="A6" s="29"/>
      <c r="B6" s="30"/>
      <c r="C6" s="35"/>
      <c r="D6" s="1445" t="s">
        <v>408</v>
      </c>
      <c r="E6" s="1445"/>
      <c r="F6" s="1445"/>
      <c r="G6" s="1445"/>
      <c r="H6" s="1445"/>
      <c r="I6" s="1445"/>
      <c r="J6" s="1445"/>
      <c r="K6" s="1445"/>
      <c r="L6" s="1445"/>
      <c r="M6" s="1445"/>
      <c r="N6" s="309"/>
      <c r="O6" s="31"/>
    </row>
    <row r="7" spans="1:15" s="32" customFormat="1" ht="3" customHeight="1" x14ac:dyDescent="0.2">
      <c r="A7" s="29"/>
      <c r="B7" s="30"/>
      <c r="C7" s="33"/>
      <c r="D7" s="33"/>
      <c r="E7" s="33"/>
      <c r="F7" s="33"/>
      <c r="G7" s="33"/>
      <c r="H7" s="33"/>
      <c r="I7" s="33"/>
      <c r="J7" s="30"/>
      <c r="K7" s="30"/>
      <c r="L7" s="30"/>
      <c r="M7" s="34"/>
      <c r="N7" s="309"/>
      <c r="O7" s="31"/>
    </row>
    <row r="8" spans="1:15" s="32" customFormat="1" ht="92.25" customHeight="1" x14ac:dyDescent="0.2">
      <c r="A8" s="29"/>
      <c r="B8" s="30"/>
      <c r="C8" s="33"/>
      <c r="D8" s="1446" t="s">
        <v>409</v>
      </c>
      <c r="E8" s="1445"/>
      <c r="F8" s="1445"/>
      <c r="G8" s="1445"/>
      <c r="H8" s="1445"/>
      <c r="I8" s="1445"/>
      <c r="J8" s="1445"/>
      <c r="K8" s="1445"/>
      <c r="L8" s="1445"/>
      <c r="M8" s="1445"/>
      <c r="N8" s="309"/>
      <c r="O8" s="31"/>
    </row>
    <row r="9" spans="1:15" s="32" customFormat="1" ht="3" customHeight="1" x14ac:dyDescent="0.2">
      <c r="A9" s="29"/>
      <c r="B9" s="30"/>
      <c r="C9" s="33"/>
      <c r="D9" s="33"/>
      <c r="E9" s="33"/>
      <c r="F9" s="33"/>
      <c r="G9" s="33"/>
      <c r="H9" s="33"/>
      <c r="I9" s="33"/>
      <c r="J9" s="30"/>
      <c r="K9" s="30"/>
      <c r="L9" s="30"/>
      <c r="M9" s="34"/>
      <c r="N9" s="309"/>
      <c r="O9" s="31"/>
    </row>
    <row r="10" spans="1:15" s="32" customFormat="1" ht="67.5" customHeight="1" x14ac:dyDescent="0.2">
      <c r="A10" s="29"/>
      <c r="B10" s="30"/>
      <c r="C10" s="33"/>
      <c r="D10" s="1453" t="s">
        <v>410</v>
      </c>
      <c r="E10" s="1453"/>
      <c r="F10" s="1453"/>
      <c r="G10" s="1453"/>
      <c r="H10" s="1453"/>
      <c r="I10" s="1453"/>
      <c r="J10" s="1453"/>
      <c r="K10" s="1453"/>
      <c r="L10" s="1453"/>
      <c r="M10" s="1453"/>
      <c r="N10" s="309"/>
      <c r="O10" s="31"/>
    </row>
    <row r="11" spans="1:15" s="32" customFormat="1" ht="3" customHeight="1" x14ac:dyDescent="0.2">
      <c r="A11" s="29"/>
      <c r="B11" s="30"/>
      <c r="C11" s="33"/>
      <c r="D11" s="203"/>
      <c r="E11" s="203"/>
      <c r="F11" s="203"/>
      <c r="G11" s="203"/>
      <c r="H11" s="203"/>
      <c r="I11" s="203"/>
      <c r="J11" s="203"/>
      <c r="K11" s="203"/>
      <c r="L11" s="203"/>
      <c r="M11" s="203"/>
      <c r="N11" s="309"/>
      <c r="O11" s="31"/>
    </row>
    <row r="12" spans="1:15" s="32" customFormat="1" ht="53.25" customHeight="1" x14ac:dyDescent="0.2">
      <c r="A12" s="29"/>
      <c r="B12" s="30"/>
      <c r="C12" s="33"/>
      <c r="D12" s="1445" t="s">
        <v>411</v>
      </c>
      <c r="E12" s="1445"/>
      <c r="F12" s="1445"/>
      <c r="G12" s="1445"/>
      <c r="H12" s="1445"/>
      <c r="I12" s="1445"/>
      <c r="J12" s="1445"/>
      <c r="K12" s="1445"/>
      <c r="L12" s="1445"/>
      <c r="M12" s="1445"/>
      <c r="N12" s="309"/>
      <c r="O12" s="31"/>
    </row>
    <row r="13" spans="1:15" s="32" customFormat="1" ht="3" customHeight="1" x14ac:dyDescent="0.2">
      <c r="A13" s="29"/>
      <c r="B13" s="30"/>
      <c r="C13" s="33"/>
      <c r="D13" s="203"/>
      <c r="E13" s="203"/>
      <c r="F13" s="203"/>
      <c r="G13" s="203"/>
      <c r="H13" s="203"/>
      <c r="I13" s="203"/>
      <c r="J13" s="203"/>
      <c r="K13" s="203"/>
      <c r="L13" s="203"/>
      <c r="M13" s="203"/>
      <c r="N13" s="309"/>
      <c r="O13" s="31"/>
    </row>
    <row r="14" spans="1:15" s="32" customFormat="1" ht="23.25" customHeight="1" x14ac:dyDescent="0.2">
      <c r="A14" s="29"/>
      <c r="B14" s="30"/>
      <c r="C14" s="33"/>
      <c r="D14" s="1445" t="s">
        <v>412</v>
      </c>
      <c r="E14" s="1445"/>
      <c r="F14" s="1445"/>
      <c r="G14" s="1445"/>
      <c r="H14" s="1445"/>
      <c r="I14" s="1445"/>
      <c r="J14" s="1445"/>
      <c r="K14" s="1445"/>
      <c r="L14" s="1445"/>
      <c r="M14" s="1445"/>
      <c r="N14" s="309"/>
      <c r="O14" s="31"/>
    </row>
    <row r="15" spans="1:15" s="32" customFormat="1" ht="3" customHeight="1" x14ac:dyDescent="0.2">
      <c r="A15" s="29"/>
      <c r="B15" s="30"/>
      <c r="C15" s="33"/>
      <c r="D15" s="203"/>
      <c r="E15" s="203"/>
      <c r="F15" s="203"/>
      <c r="G15" s="203"/>
      <c r="H15" s="203"/>
      <c r="I15" s="203"/>
      <c r="J15" s="203"/>
      <c r="K15" s="203"/>
      <c r="L15" s="203"/>
      <c r="M15" s="203"/>
      <c r="N15" s="309"/>
      <c r="O15" s="31"/>
    </row>
    <row r="16" spans="1:15" s="32" customFormat="1" ht="23.25" customHeight="1" x14ac:dyDescent="0.2">
      <c r="A16" s="29"/>
      <c r="B16" s="30"/>
      <c r="C16" s="33"/>
      <c r="D16" s="1445" t="s">
        <v>413</v>
      </c>
      <c r="E16" s="1445"/>
      <c r="F16" s="1445"/>
      <c r="G16" s="1445"/>
      <c r="H16" s="1445"/>
      <c r="I16" s="1445"/>
      <c r="J16" s="1445"/>
      <c r="K16" s="1445"/>
      <c r="L16" s="1445"/>
      <c r="M16" s="1445"/>
      <c r="N16" s="309"/>
      <c r="O16" s="31"/>
    </row>
    <row r="17" spans="1:19" s="32" customFormat="1" ht="3" customHeight="1" x14ac:dyDescent="0.2">
      <c r="A17" s="29"/>
      <c r="B17" s="30"/>
      <c r="C17" s="33"/>
      <c r="D17" s="203"/>
      <c r="E17" s="203"/>
      <c r="F17" s="203"/>
      <c r="G17" s="203"/>
      <c r="H17" s="203"/>
      <c r="I17" s="203"/>
      <c r="J17" s="203"/>
      <c r="K17" s="203"/>
      <c r="L17" s="203"/>
      <c r="M17" s="203"/>
      <c r="N17" s="309"/>
      <c r="O17" s="31"/>
    </row>
    <row r="18" spans="1:19" s="32" customFormat="1" ht="23.25" customHeight="1" x14ac:dyDescent="0.2">
      <c r="A18" s="29"/>
      <c r="B18" s="30"/>
      <c r="C18" s="33"/>
      <c r="D18" s="1446" t="s">
        <v>414</v>
      </c>
      <c r="E18" s="1445"/>
      <c r="F18" s="1445"/>
      <c r="G18" s="1445"/>
      <c r="H18" s="1445"/>
      <c r="I18" s="1445"/>
      <c r="J18" s="1445"/>
      <c r="K18" s="1445"/>
      <c r="L18" s="1445"/>
      <c r="M18" s="1445"/>
      <c r="N18" s="309"/>
      <c r="O18" s="31"/>
    </row>
    <row r="19" spans="1:19" s="32" customFormat="1" ht="3" customHeight="1" x14ac:dyDescent="0.2">
      <c r="A19" s="29"/>
      <c r="B19" s="30"/>
      <c r="C19" s="33"/>
      <c r="D19" s="203"/>
      <c r="E19" s="203"/>
      <c r="F19" s="203"/>
      <c r="G19" s="203"/>
      <c r="H19" s="203"/>
      <c r="I19" s="203"/>
      <c r="J19" s="203"/>
      <c r="K19" s="203"/>
      <c r="L19" s="203"/>
      <c r="M19" s="203"/>
      <c r="N19" s="309"/>
      <c r="O19" s="31"/>
    </row>
    <row r="20" spans="1:19" s="32" customFormat="1" ht="14.25" customHeight="1" x14ac:dyDescent="0.2">
      <c r="A20" s="29"/>
      <c r="B20" s="30"/>
      <c r="C20" s="33"/>
      <c r="D20" s="1445" t="s">
        <v>415</v>
      </c>
      <c r="E20" s="1445"/>
      <c r="F20" s="1445"/>
      <c r="G20" s="1445"/>
      <c r="H20" s="1445"/>
      <c r="I20" s="1445"/>
      <c r="J20" s="1445"/>
      <c r="K20" s="1445"/>
      <c r="L20" s="1445"/>
      <c r="M20" s="1445"/>
      <c r="N20" s="309"/>
      <c r="O20" s="31"/>
    </row>
    <row r="21" spans="1:19" s="32" customFormat="1" ht="3" customHeight="1" x14ac:dyDescent="0.2">
      <c r="A21" s="29"/>
      <c r="B21" s="30"/>
      <c r="C21" s="33"/>
      <c r="D21" s="203"/>
      <c r="E21" s="203"/>
      <c r="F21" s="203"/>
      <c r="G21" s="203"/>
      <c r="H21" s="203"/>
      <c r="I21" s="203"/>
      <c r="J21" s="203"/>
      <c r="K21" s="203"/>
      <c r="L21" s="203"/>
      <c r="M21" s="203"/>
      <c r="N21" s="309"/>
      <c r="O21" s="31"/>
    </row>
    <row r="22" spans="1:19" s="32" customFormat="1" ht="32.25" customHeight="1" x14ac:dyDescent="0.2">
      <c r="A22" s="29"/>
      <c r="B22" s="30"/>
      <c r="C22" s="33"/>
      <c r="D22" s="1445" t="s">
        <v>416</v>
      </c>
      <c r="E22" s="1445"/>
      <c r="F22" s="1445"/>
      <c r="G22" s="1445"/>
      <c r="H22" s="1445"/>
      <c r="I22" s="1445"/>
      <c r="J22" s="1445"/>
      <c r="K22" s="1445"/>
      <c r="L22" s="1445"/>
      <c r="M22" s="1445"/>
      <c r="N22" s="309"/>
      <c r="O22" s="31"/>
    </row>
    <row r="23" spans="1:19" s="32" customFormat="1" ht="3" customHeight="1" x14ac:dyDescent="0.2">
      <c r="A23" s="29"/>
      <c r="B23" s="30"/>
      <c r="C23" s="33"/>
      <c r="D23" s="203"/>
      <c r="E23" s="203"/>
      <c r="F23" s="203"/>
      <c r="G23" s="203"/>
      <c r="H23" s="203"/>
      <c r="I23" s="203"/>
      <c r="J23" s="203"/>
      <c r="K23" s="203"/>
      <c r="L23" s="203"/>
      <c r="M23" s="203"/>
      <c r="N23" s="309"/>
      <c r="O23" s="31"/>
    </row>
    <row r="24" spans="1:19" s="32" customFormat="1" ht="81.75" customHeight="1" x14ac:dyDescent="0.2">
      <c r="A24" s="29"/>
      <c r="B24" s="30"/>
      <c r="C24" s="33"/>
      <c r="D24" s="1445" t="s">
        <v>282</v>
      </c>
      <c r="E24" s="1445"/>
      <c r="F24" s="1445"/>
      <c r="G24" s="1445"/>
      <c r="H24" s="1445"/>
      <c r="I24" s="1445"/>
      <c r="J24" s="1445"/>
      <c r="K24" s="1445"/>
      <c r="L24" s="1445"/>
      <c r="M24" s="1445"/>
      <c r="N24" s="309"/>
      <c r="O24" s="31"/>
    </row>
    <row r="25" spans="1:19" s="32" customFormat="1" ht="3" customHeight="1" x14ac:dyDescent="0.2">
      <c r="A25" s="29"/>
      <c r="B25" s="30"/>
      <c r="C25" s="33"/>
      <c r="D25" s="203"/>
      <c r="E25" s="203"/>
      <c r="F25" s="203"/>
      <c r="G25" s="203"/>
      <c r="H25" s="203"/>
      <c r="I25" s="203"/>
      <c r="J25" s="203"/>
      <c r="K25" s="203"/>
      <c r="L25" s="203"/>
      <c r="M25" s="203"/>
      <c r="N25" s="309"/>
      <c r="O25" s="31"/>
    </row>
    <row r="26" spans="1:19" s="32" customFormat="1" ht="105.75" customHeight="1" x14ac:dyDescent="0.2">
      <c r="A26" s="29"/>
      <c r="B26" s="30"/>
      <c r="C26" s="33"/>
      <c r="D26" s="1442" t="s">
        <v>389</v>
      </c>
      <c r="E26" s="1442"/>
      <c r="F26" s="1442"/>
      <c r="G26" s="1442"/>
      <c r="H26" s="1442"/>
      <c r="I26" s="1442"/>
      <c r="J26" s="1442"/>
      <c r="K26" s="1442"/>
      <c r="L26" s="1442"/>
      <c r="M26" s="1442"/>
      <c r="N26" s="309"/>
      <c r="O26" s="31"/>
    </row>
    <row r="27" spans="1:19" s="32" customFormat="1" ht="3" customHeight="1" x14ac:dyDescent="0.2">
      <c r="A27" s="29"/>
      <c r="B27" s="30"/>
      <c r="C27" s="33"/>
      <c r="D27" s="44"/>
      <c r="E27" s="44"/>
      <c r="F27" s="44"/>
      <c r="G27" s="44"/>
      <c r="H27" s="44"/>
      <c r="I27" s="44"/>
      <c r="J27" s="45"/>
      <c r="K27" s="45"/>
      <c r="L27" s="45"/>
      <c r="M27" s="46"/>
      <c r="N27" s="309"/>
      <c r="O27" s="31"/>
    </row>
    <row r="28" spans="1:19" s="32" customFormat="1" ht="57" customHeight="1" x14ac:dyDescent="0.2">
      <c r="A28" s="29"/>
      <c r="B28" s="30"/>
      <c r="C28" s="35"/>
      <c r="D28" s="1445" t="s">
        <v>52</v>
      </c>
      <c r="E28" s="1447"/>
      <c r="F28" s="1447"/>
      <c r="G28" s="1447"/>
      <c r="H28" s="1447"/>
      <c r="I28" s="1447"/>
      <c r="J28" s="1447"/>
      <c r="K28" s="1447"/>
      <c r="L28" s="1447"/>
      <c r="M28" s="1447"/>
      <c r="N28" s="309"/>
      <c r="O28" s="31"/>
      <c r="S28" s="32" t="s">
        <v>34</v>
      </c>
    </row>
    <row r="29" spans="1:19" s="32" customFormat="1" ht="3" customHeight="1" x14ac:dyDescent="0.2">
      <c r="A29" s="29"/>
      <c r="B29" s="30"/>
      <c r="C29" s="35"/>
      <c r="D29" s="204"/>
      <c r="E29" s="204"/>
      <c r="F29" s="204"/>
      <c r="G29" s="204"/>
      <c r="H29" s="204"/>
      <c r="I29" s="204"/>
      <c r="J29" s="204"/>
      <c r="K29" s="204"/>
      <c r="L29" s="204"/>
      <c r="M29" s="204"/>
      <c r="N29" s="309"/>
      <c r="O29" s="31"/>
    </row>
    <row r="30" spans="1:19" s="32" customFormat="1" ht="34.5" customHeight="1" x14ac:dyDescent="0.2">
      <c r="A30" s="29"/>
      <c r="B30" s="30"/>
      <c r="C30" s="35"/>
      <c r="D30" s="1445" t="s">
        <v>51</v>
      </c>
      <c r="E30" s="1447"/>
      <c r="F30" s="1447"/>
      <c r="G30" s="1447"/>
      <c r="H30" s="1447"/>
      <c r="I30" s="1447"/>
      <c r="J30" s="1447"/>
      <c r="K30" s="1447"/>
      <c r="L30" s="1447"/>
      <c r="M30" s="1447"/>
      <c r="N30" s="309"/>
      <c r="O30" s="31"/>
    </row>
    <row r="31" spans="1:19" s="32" customFormat="1" ht="22.5" customHeight="1" x14ac:dyDescent="0.2">
      <c r="A31" s="29"/>
      <c r="B31" s="30"/>
      <c r="C31" s="37"/>
      <c r="D31" s="72"/>
      <c r="E31" s="72"/>
      <c r="F31" s="72"/>
      <c r="G31" s="72"/>
      <c r="H31" s="72"/>
      <c r="I31" s="72"/>
      <c r="J31" s="72"/>
      <c r="K31" s="72"/>
      <c r="L31" s="72"/>
      <c r="M31" s="72"/>
      <c r="N31" s="309"/>
      <c r="O31" s="31"/>
    </row>
    <row r="32" spans="1:19" s="32" customFormat="1" ht="13.5" customHeight="1" x14ac:dyDescent="0.2">
      <c r="A32" s="29"/>
      <c r="B32" s="30"/>
      <c r="C32" s="37"/>
      <c r="D32" s="297"/>
      <c r="E32" s="297"/>
      <c r="F32" s="297"/>
      <c r="G32" s="298"/>
      <c r="H32" s="299" t="s">
        <v>17</v>
      </c>
      <c r="I32" s="296"/>
      <c r="J32" s="40"/>
      <c r="K32" s="298"/>
      <c r="L32" s="299" t="s">
        <v>24</v>
      </c>
      <c r="M32" s="296"/>
      <c r="N32" s="309"/>
      <c r="O32" s="31"/>
    </row>
    <row r="33" spans="1:16" s="32" customFormat="1" ht="6" customHeight="1" x14ac:dyDescent="0.2">
      <c r="A33" s="29"/>
      <c r="B33" s="30"/>
      <c r="C33" s="37"/>
      <c r="D33" s="300"/>
      <c r="E33" s="38"/>
      <c r="F33" s="38"/>
      <c r="G33" s="40"/>
      <c r="H33" s="39"/>
      <c r="I33" s="40"/>
      <c r="J33" s="40"/>
      <c r="K33" s="302"/>
      <c r="L33" s="303"/>
      <c r="M33" s="40"/>
      <c r="N33" s="309"/>
      <c r="O33" s="31"/>
    </row>
    <row r="34" spans="1:16" s="32" customFormat="1" ht="11.25" x14ac:dyDescent="0.2">
      <c r="A34" s="29"/>
      <c r="B34" s="30"/>
      <c r="C34" s="36"/>
      <c r="D34" s="301" t="s">
        <v>44</v>
      </c>
      <c r="E34" s="38" t="s">
        <v>36</v>
      </c>
      <c r="F34" s="38"/>
      <c r="G34" s="38"/>
      <c r="H34" s="39"/>
      <c r="I34" s="38"/>
      <c r="J34" s="40"/>
      <c r="K34" s="304"/>
      <c r="L34" s="40"/>
      <c r="M34" s="40"/>
      <c r="N34" s="309"/>
      <c r="O34" s="31"/>
    </row>
    <row r="35" spans="1:16" s="32" customFormat="1" ht="11.25" customHeight="1" x14ac:dyDescent="0.2">
      <c r="A35" s="29"/>
      <c r="B35" s="30"/>
      <c r="C35" s="37"/>
      <c r="D35" s="301" t="s">
        <v>3</v>
      </c>
      <c r="E35" s="38" t="s">
        <v>37</v>
      </c>
      <c r="F35" s="38"/>
      <c r="G35" s="40"/>
      <c r="H35" s="39"/>
      <c r="I35" s="40"/>
      <c r="J35" s="40"/>
      <c r="K35" s="1448">
        <f>+capa!D59</f>
        <v>43462</v>
      </c>
      <c r="L35" s="1449"/>
      <c r="M35" s="938"/>
      <c r="N35" s="309"/>
      <c r="O35" s="31"/>
    </row>
    <row r="36" spans="1:16" s="32" customFormat="1" ht="11.25" x14ac:dyDescent="0.2">
      <c r="A36" s="29"/>
      <c r="B36" s="30"/>
      <c r="C36" s="37"/>
      <c r="D36" s="301" t="s">
        <v>40</v>
      </c>
      <c r="E36" s="38" t="s">
        <v>39</v>
      </c>
      <c r="F36" s="38"/>
      <c r="G36" s="40"/>
      <c r="H36" s="39"/>
      <c r="I36" s="40"/>
      <c r="J36" s="40"/>
      <c r="K36" s="853"/>
      <c r="L36" s="854"/>
      <c r="M36" s="854"/>
      <c r="N36" s="309"/>
      <c r="O36" s="31"/>
    </row>
    <row r="37" spans="1:16" s="32" customFormat="1" ht="12.75" customHeight="1" x14ac:dyDescent="0.2">
      <c r="A37" s="29"/>
      <c r="B37" s="30"/>
      <c r="C37" s="36"/>
      <c r="D37" s="301" t="s">
        <v>41</v>
      </c>
      <c r="E37" s="38" t="s">
        <v>20</v>
      </c>
      <c r="F37" s="38"/>
      <c r="G37" s="38"/>
      <c r="H37" s="39"/>
      <c r="I37" s="38"/>
      <c r="J37" s="40"/>
      <c r="K37" s="1443"/>
      <c r="L37" s="1444"/>
      <c r="M37" s="1444"/>
      <c r="N37" s="309"/>
      <c r="O37" s="31"/>
    </row>
    <row r="38" spans="1:16" s="32" customFormat="1" ht="11.25" x14ac:dyDescent="0.2">
      <c r="A38" s="29"/>
      <c r="B38" s="30"/>
      <c r="C38" s="36"/>
      <c r="D38" s="301" t="s">
        <v>15</v>
      </c>
      <c r="E38" s="38" t="s">
        <v>5</v>
      </c>
      <c r="F38" s="38"/>
      <c r="G38" s="38"/>
      <c r="H38" s="39"/>
      <c r="I38" s="38"/>
      <c r="J38" s="40"/>
      <c r="K38" s="1443"/>
      <c r="L38" s="1444"/>
      <c r="M38" s="1444"/>
      <c r="N38" s="309"/>
      <c r="O38" s="31"/>
    </row>
    <row r="39" spans="1:16" s="32" customFormat="1" ht="8.25" customHeight="1" x14ac:dyDescent="0.2">
      <c r="A39" s="29"/>
      <c r="B39" s="30"/>
      <c r="C39" s="30"/>
      <c r="D39" s="30"/>
      <c r="E39" s="30"/>
      <c r="F39" s="30"/>
      <c r="G39" s="30"/>
      <c r="H39" s="30"/>
      <c r="I39" s="30"/>
      <c r="J39" s="30"/>
      <c r="K39" s="25"/>
      <c r="L39" s="30"/>
      <c r="M39" s="30"/>
      <c r="N39" s="309"/>
      <c r="O39" s="31"/>
    </row>
    <row r="40" spans="1:16" ht="13.5" customHeight="1" x14ac:dyDescent="0.2">
      <c r="A40" s="24"/>
      <c r="B40" s="28"/>
      <c r="C40" s="26"/>
      <c r="D40" s="26"/>
      <c r="E40" s="20"/>
      <c r="F40" s="25"/>
      <c r="G40" s="25"/>
      <c r="H40" s="25"/>
      <c r="I40" s="25"/>
      <c r="J40" s="25"/>
      <c r="L40" s="1440">
        <v>43435</v>
      </c>
      <c r="M40" s="1441"/>
      <c r="N40" s="330">
        <v>3</v>
      </c>
      <c r="O40" s="166"/>
      <c r="P40" s="166"/>
    </row>
    <row r="48" spans="1:16" x14ac:dyDescent="0.2">
      <c r="C48" s="713"/>
    </row>
    <row r="51" spans="13:14" ht="8.25" customHeight="1" x14ac:dyDescent="0.2"/>
    <row r="53" spans="13:14" ht="9" customHeight="1" x14ac:dyDescent="0.2">
      <c r="N53" s="32"/>
    </row>
    <row r="54" spans="13:14" ht="8.25" customHeight="1" x14ac:dyDescent="0.2">
      <c r="M54" s="41"/>
      <c r="N54" s="41"/>
    </row>
    <row r="55" spans="13:14" ht="9.75" customHeight="1" x14ac:dyDescent="0.2"/>
  </sheetData>
  <customSheetViews>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8">
    <mergeCell ref="B1:E1"/>
    <mergeCell ref="C3:M4"/>
    <mergeCell ref="D20:M20"/>
    <mergeCell ref="D12:M12"/>
    <mergeCell ref="D10:M10"/>
    <mergeCell ref="D6:M6"/>
    <mergeCell ref="D16:M16"/>
    <mergeCell ref="D14:M14"/>
    <mergeCell ref="D8:M8"/>
    <mergeCell ref="L40:M40"/>
    <mergeCell ref="D26:M26"/>
    <mergeCell ref="K37:M38"/>
    <mergeCell ref="D22:M22"/>
    <mergeCell ref="D18:M18"/>
    <mergeCell ref="D28:M28"/>
    <mergeCell ref="D30:M30"/>
    <mergeCell ref="D24:M24"/>
    <mergeCell ref="K35:L35"/>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8"/>
  <sheetViews>
    <sheetView showGridLines="0" showRuler="0" topLeftCell="A4" zoomScaleNormal="100" workbookViewId="0"/>
  </sheetViews>
  <sheetFormatPr defaultRowHeight="12.75" x14ac:dyDescent="0.2"/>
  <cols>
    <col min="1" max="1" width="1" style="1249" customWidth="1"/>
    <col min="2" max="2" width="2.5703125" style="1249" customWidth="1"/>
    <col min="3" max="3" width="1" style="1249" customWidth="1"/>
    <col min="4" max="4" width="21.28515625" style="1249" customWidth="1"/>
    <col min="5" max="5" width="8.85546875" style="1249" customWidth="1"/>
    <col min="6" max="6" width="5.42578125" style="1249" customWidth="1"/>
    <col min="7" max="7" width="8.85546875" style="1249" customWidth="1"/>
    <col min="8" max="8" width="5.42578125" style="1249" customWidth="1"/>
    <col min="9" max="9" width="8.85546875" style="1249" customWidth="1"/>
    <col min="10" max="10" width="5.42578125" style="1249" customWidth="1"/>
    <col min="11" max="11" width="8.85546875" style="1249" customWidth="1"/>
    <col min="12" max="12" width="5.42578125" style="1249" customWidth="1"/>
    <col min="13" max="13" width="8.85546875" style="1249" customWidth="1"/>
    <col min="14" max="14" width="5.42578125" style="1249" customWidth="1"/>
    <col min="15" max="15" width="2.5703125" style="1249" customWidth="1"/>
    <col min="16" max="16" width="1" style="1249" customWidth="1"/>
    <col min="17" max="16384" width="9.140625" style="1249"/>
  </cols>
  <sheetData>
    <row r="1" spans="1:16" ht="13.5" customHeight="1" x14ac:dyDescent="0.2">
      <c r="A1" s="1244"/>
      <c r="B1" s="1245"/>
      <c r="C1" s="1245"/>
      <c r="D1" s="1246"/>
      <c r="E1" s="1245"/>
      <c r="F1" s="1245"/>
      <c r="G1" s="1245"/>
      <c r="H1" s="1245"/>
      <c r="I1" s="1468" t="s">
        <v>373</v>
      </c>
      <c r="J1" s="1468"/>
      <c r="K1" s="1468"/>
      <c r="L1" s="1468"/>
      <c r="M1" s="1468"/>
      <c r="N1" s="1468"/>
      <c r="O1" s="1247"/>
      <c r="P1" s="1248"/>
    </row>
    <row r="2" spans="1:16" ht="6" customHeight="1" x14ac:dyDescent="0.2">
      <c r="A2" s="1250"/>
      <c r="B2" s="1251"/>
      <c r="C2" s="1252"/>
      <c r="D2" s="1252"/>
      <c r="E2" s="1252"/>
      <c r="F2" s="1252"/>
      <c r="G2" s="1252"/>
      <c r="H2" s="1252"/>
      <c r="I2" s="1252"/>
      <c r="J2" s="1252"/>
      <c r="K2" s="1252"/>
      <c r="L2" s="1252"/>
      <c r="M2" s="1252"/>
      <c r="N2" s="1252"/>
      <c r="O2" s="1244"/>
      <c r="P2" s="1248"/>
    </row>
    <row r="3" spans="1:16" ht="13.5" customHeight="1" thickBot="1" x14ac:dyDescent="0.25">
      <c r="A3" s="1250"/>
      <c r="B3" s="1253"/>
      <c r="C3" s="1254"/>
      <c r="D3" s="1244"/>
      <c r="E3" s="1244"/>
      <c r="F3" s="1244"/>
      <c r="G3" s="1255"/>
      <c r="H3" s="1244"/>
      <c r="I3" s="1244"/>
      <c r="J3" s="1244"/>
      <c r="K3" s="1244"/>
      <c r="L3" s="1244"/>
      <c r="M3" s="1462" t="s">
        <v>72</v>
      </c>
      <c r="N3" s="1462"/>
      <c r="O3" s="1244"/>
      <c r="P3" s="1248"/>
    </row>
    <row r="4" spans="1:16" s="1262" customFormat="1" ht="13.5" customHeight="1" thickBot="1" x14ac:dyDescent="0.25">
      <c r="A4" s="1256"/>
      <c r="B4" s="1257"/>
      <c r="C4" s="1258" t="s">
        <v>175</v>
      </c>
      <c r="D4" s="1259"/>
      <c r="E4" s="1259"/>
      <c r="F4" s="1259"/>
      <c r="G4" s="1259"/>
      <c r="H4" s="1259"/>
      <c r="I4" s="1259"/>
      <c r="J4" s="1259"/>
      <c r="K4" s="1259"/>
      <c r="L4" s="1259"/>
      <c r="M4" s="1259"/>
      <c r="N4" s="1260"/>
      <c r="O4" s="1244"/>
      <c r="P4" s="1261"/>
    </row>
    <row r="5" spans="1:16" ht="3.75" customHeight="1" x14ac:dyDescent="0.2">
      <c r="A5" s="1250"/>
      <c r="B5" s="1263"/>
      <c r="C5" s="1469" t="s">
        <v>153</v>
      </c>
      <c r="D5" s="1470"/>
      <c r="E5" s="1264"/>
      <c r="F5" s="1264"/>
      <c r="G5" s="1264"/>
      <c r="H5" s="1264"/>
      <c r="I5" s="1264"/>
      <c r="J5" s="1264"/>
      <c r="K5" s="1254"/>
      <c r="L5" s="1264"/>
      <c r="M5" s="1264"/>
      <c r="N5" s="1264"/>
      <c r="O5" s="1244"/>
      <c r="P5" s="1248"/>
    </row>
    <row r="6" spans="1:16" ht="13.5" customHeight="1" x14ac:dyDescent="0.2">
      <c r="A6" s="1250"/>
      <c r="B6" s="1263"/>
      <c r="C6" s="1470"/>
      <c r="D6" s="1470"/>
      <c r="E6" s="1265" t="s">
        <v>34</v>
      </c>
      <c r="F6" s="1266">
        <v>2017</v>
      </c>
      <c r="G6" s="1265" t="s">
        <v>34</v>
      </c>
      <c r="H6" s="1266" t="s">
        <v>34</v>
      </c>
      <c r="I6" s="1267"/>
      <c r="J6" s="1266" t="s">
        <v>34</v>
      </c>
      <c r="K6" s="1268">
        <v>2018</v>
      </c>
      <c r="L6" s="1269" t="s">
        <v>34</v>
      </c>
      <c r="M6" s="1269" t="s">
        <v>34</v>
      </c>
      <c r="N6" s="1270"/>
      <c r="O6" s="1244"/>
      <c r="P6" s="1248"/>
    </row>
    <row r="7" spans="1:16" x14ac:dyDescent="0.2">
      <c r="A7" s="1250"/>
      <c r="B7" s="1263"/>
      <c r="C7" s="1271"/>
      <c r="D7" s="1271"/>
      <c r="E7" s="1458" t="s">
        <v>701</v>
      </c>
      <c r="F7" s="1458"/>
      <c r="G7" s="1458" t="s">
        <v>702</v>
      </c>
      <c r="H7" s="1458"/>
      <c r="I7" s="1458" t="s">
        <v>703</v>
      </c>
      <c r="J7" s="1458"/>
      <c r="K7" s="1458" t="s">
        <v>704</v>
      </c>
      <c r="L7" s="1458"/>
      <c r="M7" s="1458" t="s">
        <v>701</v>
      </c>
      <c r="N7" s="1458"/>
      <c r="O7" s="1244"/>
      <c r="P7" s="1248"/>
    </row>
    <row r="8" spans="1:16" s="1275" customFormat="1" ht="19.5" customHeight="1" x14ac:dyDescent="0.2">
      <c r="A8" s="1272"/>
      <c r="B8" s="1273"/>
      <c r="C8" s="1454" t="s">
        <v>2</v>
      </c>
      <c r="D8" s="1454"/>
      <c r="E8" s="1466">
        <v>10281.6</v>
      </c>
      <c r="F8" s="1466"/>
      <c r="G8" s="1466">
        <v>10278.1</v>
      </c>
      <c r="H8" s="1466"/>
      <c r="I8" s="1466">
        <v>10270.799999999999</v>
      </c>
      <c r="J8" s="1466"/>
      <c r="K8" s="1466">
        <v>10264.299999999999</v>
      </c>
      <c r="L8" s="1466"/>
      <c r="M8" s="1467">
        <v>10261.1</v>
      </c>
      <c r="N8" s="1467"/>
      <c r="O8" s="1244"/>
      <c r="P8" s="1274"/>
    </row>
    <row r="9" spans="1:16" ht="14.25" customHeight="1" x14ac:dyDescent="0.2">
      <c r="A9" s="1250"/>
      <c r="B9" s="1253"/>
      <c r="C9" s="689" t="s">
        <v>71</v>
      </c>
      <c r="D9" s="1276"/>
      <c r="E9" s="1460">
        <v>4862.2</v>
      </c>
      <c r="F9" s="1460"/>
      <c r="G9" s="1460">
        <v>4859.5</v>
      </c>
      <c r="H9" s="1460"/>
      <c r="I9" s="1460">
        <v>4857.3</v>
      </c>
      <c r="J9" s="1460"/>
      <c r="K9" s="1460">
        <v>4853.3</v>
      </c>
      <c r="L9" s="1460"/>
      <c r="M9" s="1463">
        <v>4851</v>
      </c>
      <c r="N9" s="1463"/>
      <c r="O9" s="1277"/>
      <c r="P9" s="1248"/>
    </row>
    <row r="10" spans="1:16" ht="14.25" customHeight="1" x14ac:dyDescent="0.2">
      <c r="A10" s="1250"/>
      <c r="B10" s="1253"/>
      <c r="C10" s="689" t="s">
        <v>70</v>
      </c>
      <c r="D10" s="1276"/>
      <c r="E10" s="1460">
        <v>5419.4</v>
      </c>
      <c r="F10" s="1460"/>
      <c r="G10" s="1460">
        <v>5418.7</v>
      </c>
      <c r="H10" s="1460"/>
      <c r="I10" s="1460">
        <v>5413.5</v>
      </c>
      <c r="J10" s="1460"/>
      <c r="K10" s="1460">
        <v>5410.9</v>
      </c>
      <c r="L10" s="1460"/>
      <c r="M10" s="1463">
        <v>5410.1</v>
      </c>
      <c r="N10" s="1463"/>
      <c r="O10" s="1277"/>
      <c r="P10" s="1248"/>
    </row>
    <row r="11" spans="1:16" ht="17.25" customHeight="1" x14ac:dyDescent="0.2">
      <c r="A11" s="1250"/>
      <c r="B11" s="1253"/>
      <c r="C11" s="689" t="s">
        <v>174</v>
      </c>
      <c r="D11" s="1278"/>
      <c r="E11" s="1460">
        <v>1429.1</v>
      </c>
      <c r="F11" s="1460"/>
      <c r="G11" s="1460">
        <v>1426.2</v>
      </c>
      <c r="H11" s="1460"/>
      <c r="I11" s="1460">
        <v>1419.6</v>
      </c>
      <c r="J11" s="1460"/>
      <c r="K11" s="1460">
        <v>1414.1</v>
      </c>
      <c r="L11" s="1460"/>
      <c r="M11" s="1463">
        <v>1409.4</v>
      </c>
      <c r="N11" s="1463"/>
      <c r="O11" s="1277"/>
      <c r="P11" s="1248"/>
    </row>
    <row r="12" spans="1:16" ht="14.25" customHeight="1" x14ac:dyDescent="0.2">
      <c r="A12" s="1250"/>
      <c r="B12" s="1253"/>
      <c r="C12" s="689" t="s">
        <v>154</v>
      </c>
      <c r="D12" s="1276"/>
      <c r="E12" s="1460">
        <v>1091.8</v>
      </c>
      <c r="F12" s="1460"/>
      <c r="G12" s="1460">
        <v>1090.2</v>
      </c>
      <c r="H12" s="1460"/>
      <c r="I12" s="1460">
        <v>1089.7</v>
      </c>
      <c r="J12" s="1460"/>
      <c r="K12" s="1460">
        <v>1088.7</v>
      </c>
      <c r="L12" s="1460"/>
      <c r="M12" s="1463">
        <v>1087.7</v>
      </c>
      <c r="N12" s="1463"/>
      <c r="O12" s="1277"/>
      <c r="P12" s="1248"/>
    </row>
    <row r="13" spans="1:16" ht="14.25" customHeight="1" x14ac:dyDescent="0.2">
      <c r="A13" s="1250"/>
      <c r="B13" s="1253"/>
      <c r="C13" s="689" t="s">
        <v>155</v>
      </c>
      <c r="D13" s="1276"/>
      <c r="E13" s="1460">
        <v>2667.1</v>
      </c>
      <c r="F13" s="1460"/>
      <c r="G13" s="1460">
        <v>2652.3</v>
      </c>
      <c r="H13" s="1460"/>
      <c r="I13" s="1460">
        <v>2642</v>
      </c>
      <c r="J13" s="1460"/>
      <c r="K13" s="1460">
        <v>2628.3</v>
      </c>
      <c r="L13" s="1460"/>
      <c r="M13" s="1463">
        <v>2614.6</v>
      </c>
      <c r="N13" s="1463"/>
      <c r="O13" s="1277"/>
      <c r="P13" s="1248"/>
    </row>
    <row r="14" spans="1:16" ht="14.25" customHeight="1" x14ac:dyDescent="0.2">
      <c r="A14" s="1250"/>
      <c r="B14" s="1253"/>
      <c r="C14" s="689" t="s">
        <v>156</v>
      </c>
      <c r="D14" s="1276"/>
      <c r="E14" s="1460">
        <v>5093.6000000000004</v>
      </c>
      <c r="F14" s="1460"/>
      <c r="G14" s="1460">
        <v>5109.3999999999996</v>
      </c>
      <c r="H14" s="1460"/>
      <c r="I14" s="1460">
        <v>5119.6000000000004</v>
      </c>
      <c r="J14" s="1460"/>
      <c r="K14" s="1460">
        <v>5133.1000000000004</v>
      </c>
      <c r="L14" s="1460"/>
      <c r="M14" s="1463">
        <v>5149.3999999999996</v>
      </c>
      <c r="N14" s="1463"/>
      <c r="O14" s="1277"/>
      <c r="P14" s="1248"/>
    </row>
    <row r="15" spans="1:16" s="1275" customFormat="1" ht="19.5" customHeight="1" x14ac:dyDescent="0.2">
      <c r="A15" s="1272"/>
      <c r="B15" s="1273"/>
      <c r="C15" s="1454" t="s">
        <v>173</v>
      </c>
      <c r="D15" s="1454"/>
      <c r="E15" s="1466">
        <v>5247</v>
      </c>
      <c r="F15" s="1466"/>
      <c r="G15" s="1466">
        <v>5226.8999999999996</v>
      </c>
      <c r="H15" s="1466"/>
      <c r="I15" s="1466">
        <v>5216.8</v>
      </c>
      <c r="J15" s="1466"/>
      <c r="K15" s="1466">
        <v>5226</v>
      </c>
      <c r="L15" s="1466"/>
      <c r="M15" s="1467">
        <v>5255.5</v>
      </c>
      <c r="N15" s="1467"/>
      <c r="O15" s="1279"/>
      <c r="P15" s="1274"/>
    </row>
    <row r="16" spans="1:16" ht="14.25" customHeight="1" x14ac:dyDescent="0.2">
      <c r="A16" s="1250"/>
      <c r="B16" s="1253"/>
      <c r="C16" s="689" t="s">
        <v>71</v>
      </c>
      <c r="D16" s="1276"/>
      <c r="E16" s="1460">
        <v>2678.9</v>
      </c>
      <c r="F16" s="1460"/>
      <c r="G16" s="1460">
        <v>2671.3</v>
      </c>
      <c r="H16" s="1460"/>
      <c r="I16" s="1460">
        <v>2660.7</v>
      </c>
      <c r="J16" s="1460"/>
      <c r="K16" s="1460">
        <v>2653.8</v>
      </c>
      <c r="L16" s="1460"/>
      <c r="M16" s="1463">
        <v>2662.1</v>
      </c>
      <c r="N16" s="1463"/>
      <c r="O16" s="1277"/>
      <c r="P16" s="1248"/>
    </row>
    <row r="17" spans="1:16" ht="14.25" customHeight="1" x14ac:dyDescent="0.2">
      <c r="A17" s="1250"/>
      <c r="B17" s="1253"/>
      <c r="C17" s="689" t="s">
        <v>70</v>
      </c>
      <c r="D17" s="1276"/>
      <c r="E17" s="1460">
        <v>2568.1</v>
      </c>
      <c r="F17" s="1460"/>
      <c r="G17" s="1460">
        <v>2555.6</v>
      </c>
      <c r="H17" s="1460"/>
      <c r="I17" s="1460">
        <v>2556.1</v>
      </c>
      <c r="J17" s="1460"/>
      <c r="K17" s="1460">
        <v>2572.1</v>
      </c>
      <c r="L17" s="1460"/>
      <c r="M17" s="1463">
        <v>2593.4</v>
      </c>
      <c r="N17" s="1463"/>
      <c r="O17" s="1277"/>
      <c r="P17" s="1248"/>
    </row>
    <row r="18" spans="1:16" ht="17.25" customHeight="1" x14ac:dyDescent="0.2">
      <c r="A18" s="1250"/>
      <c r="B18" s="1253"/>
      <c r="C18" s="689" t="s">
        <v>154</v>
      </c>
      <c r="D18" s="1276"/>
      <c r="E18" s="1460">
        <v>384.3</v>
      </c>
      <c r="F18" s="1460"/>
      <c r="G18" s="1460">
        <v>378.9</v>
      </c>
      <c r="H18" s="1460"/>
      <c r="I18" s="1460">
        <v>362.5</v>
      </c>
      <c r="J18" s="1460"/>
      <c r="K18" s="1460">
        <v>356.2</v>
      </c>
      <c r="L18" s="1460"/>
      <c r="M18" s="1463">
        <v>394.9</v>
      </c>
      <c r="N18" s="1463"/>
      <c r="O18" s="1277"/>
      <c r="P18" s="1248"/>
    </row>
    <row r="19" spans="1:16" ht="14.25" customHeight="1" x14ac:dyDescent="0.2">
      <c r="A19" s="1250"/>
      <c r="B19" s="1253"/>
      <c r="C19" s="689" t="s">
        <v>155</v>
      </c>
      <c r="D19" s="1276"/>
      <c r="E19" s="1460">
        <v>2435.6999999999998</v>
      </c>
      <c r="F19" s="1460"/>
      <c r="G19" s="1460">
        <v>2423.3000000000002</v>
      </c>
      <c r="H19" s="1460"/>
      <c r="I19" s="1460">
        <v>2419.6</v>
      </c>
      <c r="J19" s="1460"/>
      <c r="K19" s="1460">
        <v>2412.5</v>
      </c>
      <c r="L19" s="1460"/>
      <c r="M19" s="1463">
        <v>2383.5</v>
      </c>
      <c r="N19" s="1463"/>
      <c r="O19" s="1277"/>
      <c r="P19" s="1248"/>
    </row>
    <row r="20" spans="1:16" ht="14.25" customHeight="1" x14ac:dyDescent="0.2">
      <c r="A20" s="1250"/>
      <c r="B20" s="1253"/>
      <c r="C20" s="689" t="s">
        <v>156</v>
      </c>
      <c r="D20" s="1276"/>
      <c r="E20" s="1460">
        <v>2426.9</v>
      </c>
      <c r="F20" s="1460"/>
      <c r="G20" s="1460">
        <v>2424.8000000000002</v>
      </c>
      <c r="H20" s="1460"/>
      <c r="I20" s="1460">
        <v>2434.6999999999998</v>
      </c>
      <c r="J20" s="1460"/>
      <c r="K20" s="1460">
        <v>2457.3000000000002</v>
      </c>
      <c r="L20" s="1460"/>
      <c r="M20" s="1463">
        <v>2477</v>
      </c>
      <c r="N20" s="1463"/>
      <c r="O20" s="1277"/>
      <c r="P20" s="1248"/>
    </row>
    <row r="21" spans="1:16" s="1284" customFormat="1" ht="19.5" customHeight="1" x14ac:dyDescent="0.2">
      <c r="A21" s="1280"/>
      <c r="B21" s="1281"/>
      <c r="C21" s="1454" t="s">
        <v>528</v>
      </c>
      <c r="D21" s="1454"/>
      <c r="E21" s="1465">
        <v>59.3</v>
      </c>
      <c r="F21" s="1465"/>
      <c r="G21" s="1465">
        <v>59</v>
      </c>
      <c r="H21" s="1465"/>
      <c r="I21" s="1465">
        <v>58.9</v>
      </c>
      <c r="J21" s="1465"/>
      <c r="K21" s="1465">
        <v>59</v>
      </c>
      <c r="L21" s="1465"/>
      <c r="M21" s="1464">
        <v>59.4</v>
      </c>
      <c r="N21" s="1464"/>
      <c r="O21" s="1282"/>
      <c r="P21" s="1283"/>
    </row>
    <row r="22" spans="1:16" ht="14.25" customHeight="1" x14ac:dyDescent="0.2">
      <c r="A22" s="1250"/>
      <c r="B22" s="1253"/>
      <c r="C22" s="689" t="s">
        <v>71</v>
      </c>
      <c r="D22" s="1276"/>
      <c r="E22" s="1460">
        <v>64.900000000000006</v>
      </c>
      <c r="F22" s="1460"/>
      <c r="G22" s="1460">
        <v>64.7</v>
      </c>
      <c r="H22" s="1460"/>
      <c r="I22" s="1460">
        <v>64.400000000000006</v>
      </c>
      <c r="J22" s="1460"/>
      <c r="K22" s="1460">
        <v>64.3</v>
      </c>
      <c r="L22" s="1460"/>
      <c r="M22" s="1463">
        <v>64.5</v>
      </c>
      <c r="N22" s="1463"/>
      <c r="O22" s="1277"/>
      <c r="P22" s="1248"/>
    </row>
    <row r="23" spans="1:16" ht="14.25" customHeight="1" x14ac:dyDescent="0.2">
      <c r="A23" s="1250"/>
      <c r="B23" s="1253"/>
      <c r="C23" s="689" t="s">
        <v>70</v>
      </c>
      <c r="D23" s="1276"/>
      <c r="E23" s="1460">
        <v>54.4</v>
      </c>
      <c r="F23" s="1460"/>
      <c r="G23" s="1460">
        <v>54.1</v>
      </c>
      <c r="H23" s="1460"/>
      <c r="I23" s="1460">
        <v>54.2</v>
      </c>
      <c r="J23" s="1460"/>
      <c r="K23" s="1460">
        <v>54.5</v>
      </c>
      <c r="L23" s="1460"/>
      <c r="M23" s="1463">
        <v>54.9</v>
      </c>
      <c r="N23" s="1463"/>
      <c r="O23" s="1277"/>
      <c r="P23" s="1248"/>
    </row>
    <row r="24" spans="1:16" ht="17.25" customHeight="1" x14ac:dyDescent="0.2">
      <c r="A24" s="1250"/>
      <c r="B24" s="1253"/>
      <c r="C24" s="689" t="s">
        <v>169</v>
      </c>
      <c r="D24" s="1276"/>
      <c r="E24" s="1460">
        <v>75.099999999999994</v>
      </c>
      <c r="F24" s="1460"/>
      <c r="G24" s="1460">
        <v>75.099999999999994</v>
      </c>
      <c r="H24" s="1460"/>
      <c r="I24" s="1460">
        <v>75</v>
      </c>
      <c r="J24" s="1460"/>
      <c r="K24" s="1460">
        <v>75</v>
      </c>
      <c r="L24" s="1460"/>
      <c r="M24" s="1463">
        <v>75.400000000000006</v>
      </c>
      <c r="N24" s="1463"/>
      <c r="O24" s="1277"/>
      <c r="P24" s="1248"/>
    </row>
    <row r="25" spans="1:16" ht="14.25" customHeight="1" x14ac:dyDescent="0.2">
      <c r="A25" s="1250"/>
      <c r="B25" s="1253"/>
      <c r="C25" s="689" t="s">
        <v>154</v>
      </c>
      <c r="D25" s="1276"/>
      <c r="E25" s="1460">
        <v>35.200000000000003</v>
      </c>
      <c r="F25" s="1460"/>
      <c r="G25" s="1460">
        <v>34.799999999999997</v>
      </c>
      <c r="H25" s="1460"/>
      <c r="I25" s="1460">
        <v>33.299999999999997</v>
      </c>
      <c r="J25" s="1460"/>
      <c r="K25" s="1460">
        <v>32.700000000000003</v>
      </c>
      <c r="L25" s="1460"/>
      <c r="M25" s="1463">
        <v>36.299999999999997</v>
      </c>
      <c r="N25" s="1463"/>
      <c r="O25" s="1277"/>
      <c r="P25" s="1248"/>
    </row>
    <row r="26" spans="1:16" ht="14.25" customHeight="1" x14ac:dyDescent="0.2">
      <c r="A26" s="1250"/>
      <c r="B26" s="1253"/>
      <c r="C26" s="689" t="s">
        <v>155</v>
      </c>
      <c r="D26" s="1244"/>
      <c r="E26" s="1459">
        <v>91.3</v>
      </c>
      <c r="F26" s="1459"/>
      <c r="G26" s="1459">
        <v>91.4</v>
      </c>
      <c r="H26" s="1459"/>
      <c r="I26" s="1459">
        <v>91.6</v>
      </c>
      <c r="J26" s="1459"/>
      <c r="K26" s="1460">
        <v>91.8</v>
      </c>
      <c r="L26" s="1460"/>
      <c r="M26" s="1461">
        <v>91.2</v>
      </c>
      <c r="N26" s="1461"/>
      <c r="O26" s="1277"/>
      <c r="P26" s="1248"/>
    </row>
    <row r="27" spans="1:16" ht="14.25" customHeight="1" x14ac:dyDescent="0.2">
      <c r="A27" s="1250"/>
      <c r="B27" s="1253"/>
      <c r="C27" s="689" t="s">
        <v>156</v>
      </c>
      <c r="D27" s="1244"/>
      <c r="E27" s="1459">
        <v>47.6</v>
      </c>
      <c r="F27" s="1459"/>
      <c r="G27" s="1459">
        <v>47.5</v>
      </c>
      <c r="H27" s="1459"/>
      <c r="I27" s="1459">
        <v>47.6</v>
      </c>
      <c r="J27" s="1459"/>
      <c r="K27" s="1460">
        <v>47.9</v>
      </c>
      <c r="L27" s="1460"/>
      <c r="M27" s="1461">
        <v>48.1</v>
      </c>
      <c r="N27" s="1461"/>
      <c r="O27" s="1277"/>
      <c r="P27" s="1248"/>
    </row>
    <row r="28" spans="1:16" ht="13.5" customHeight="1" x14ac:dyDescent="0.2">
      <c r="A28" s="1250"/>
      <c r="B28" s="1253"/>
      <c r="C28" s="690" t="s">
        <v>172</v>
      </c>
      <c r="D28" s="1244"/>
      <c r="E28" s="691"/>
      <c r="F28" s="691"/>
      <c r="G28" s="691"/>
      <c r="H28" s="691"/>
      <c r="I28" s="691"/>
      <c r="J28" s="691"/>
      <c r="K28" s="691"/>
      <c r="L28" s="691"/>
      <c r="M28" s="691"/>
      <c r="N28" s="691"/>
      <c r="O28" s="1277"/>
      <c r="P28" s="1248"/>
    </row>
    <row r="29" spans="1:16" ht="12.75" customHeight="1" thickBot="1" x14ac:dyDescent="0.25">
      <c r="A29" s="1250"/>
      <c r="B29" s="1253"/>
      <c r="C29" s="1285"/>
      <c r="D29" s="1277"/>
      <c r="E29" s="1277"/>
      <c r="F29" s="1277"/>
      <c r="G29" s="1277"/>
      <c r="H29" s="1277"/>
      <c r="I29" s="1277"/>
      <c r="J29" s="1277"/>
      <c r="K29" s="1277"/>
      <c r="L29" s="1277"/>
      <c r="M29" s="1462"/>
      <c r="N29" s="1462"/>
      <c r="O29" s="1277"/>
      <c r="P29" s="1248"/>
    </row>
    <row r="30" spans="1:16" s="1262" customFormat="1" ht="13.5" customHeight="1" thickBot="1" x14ac:dyDescent="0.25">
      <c r="A30" s="1256"/>
      <c r="B30" s="1257"/>
      <c r="C30" s="1258" t="s">
        <v>529</v>
      </c>
      <c r="D30" s="1259"/>
      <c r="E30" s="1259"/>
      <c r="F30" s="1259"/>
      <c r="G30" s="1259"/>
      <c r="H30" s="1259"/>
      <c r="I30" s="1259"/>
      <c r="J30" s="1259"/>
      <c r="K30" s="1259"/>
      <c r="L30" s="1259"/>
      <c r="M30" s="1259"/>
      <c r="N30" s="1260"/>
      <c r="O30" s="1277"/>
      <c r="P30" s="1261"/>
    </row>
    <row r="31" spans="1:16" ht="3.75" customHeight="1" x14ac:dyDescent="0.2">
      <c r="A31" s="1250"/>
      <c r="B31" s="1253"/>
      <c r="C31" s="1456" t="s">
        <v>157</v>
      </c>
      <c r="D31" s="1457"/>
      <c r="E31" s="1286"/>
      <c r="F31" s="1286"/>
      <c r="G31" s="1286"/>
      <c r="H31" s="1286"/>
      <c r="I31" s="1286"/>
      <c r="J31" s="1286"/>
      <c r="K31" s="1244"/>
      <c r="L31" s="1264"/>
      <c r="M31" s="1264"/>
      <c r="N31" s="1264"/>
      <c r="O31" s="1277"/>
      <c r="P31" s="1248"/>
    </row>
    <row r="32" spans="1:16" ht="13.5" customHeight="1" x14ac:dyDescent="0.2">
      <c r="A32" s="1250"/>
      <c r="B32" s="1263"/>
      <c r="C32" s="1457"/>
      <c r="D32" s="1457"/>
      <c r="E32" s="1265" t="s">
        <v>34</v>
      </c>
      <c r="F32" s="1266">
        <v>2017</v>
      </c>
      <c r="G32" s="1265" t="s">
        <v>34</v>
      </c>
      <c r="H32" s="1266" t="s">
        <v>34</v>
      </c>
      <c r="I32" s="1267"/>
      <c r="J32" s="1266" t="s">
        <v>34</v>
      </c>
      <c r="K32" s="1268">
        <v>2018</v>
      </c>
      <c r="L32" s="1269" t="s">
        <v>34</v>
      </c>
      <c r="M32" s="1269" t="s">
        <v>34</v>
      </c>
      <c r="N32" s="1270"/>
      <c r="O32" s="1244"/>
      <c r="P32" s="1248"/>
    </row>
    <row r="33" spans="1:16" ht="12.75" customHeight="1" x14ac:dyDescent="0.2">
      <c r="A33" s="1250"/>
      <c r="B33" s="1253"/>
      <c r="C33" s="1271"/>
      <c r="D33" s="1271"/>
      <c r="E33" s="1458" t="s">
        <v>701</v>
      </c>
      <c r="F33" s="1458"/>
      <c r="G33" s="1458" t="s">
        <v>702</v>
      </c>
      <c r="H33" s="1458"/>
      <c r="I33" s="1458" t="s">
        <v>703</v>
      </c>
      <c r="J33" s="1458"/>
      <c r="K33" s="1458" t="s">
        <v>704</v>
      </c>
      <c r="L33" s="1458"/>
      <c r="M33" s="1458" t="s">
        <v>701</v>
      </c>
      <c r="N33" s="1458"/>
      <c r="O33" s="1287"/>
      <c r="P33" s="1248"/>
    </row>
    <row r="34" spans="1:16" ht="12.75" customHeight="1" x14ac:dyDescent="0.2">
      <c r="A34" s="1250"/>
      <c r="B34" s="1253"/>
      <c r="C34" s="1271"/>
      <c r="D34" s="1271"/>
      <c r="E34" s="700" t="s">
        <v>158</v>
      </c>
      <c r="F34" s="700" t="s">
        <v>105</v>
      </c>
      <c r="G34" s="700" t="s">
        <v>158</v>
      </c>
      <c r="H34" s="700" t="s">
        <v>105</v>
      </c>
      <c r="I34" s="701" t="s">
        <v>158</v>
      </c>
      <c r="J34" s="701" t="s">
        <v>105</v>
      </c>
      <c r="K34" s="701" t="s">
        <v>158</v>
      </c>
      <c r="L34" s="701" t="s">
        <v>105</v>
      </c>
      <c r="M34" s="701" t="s">
        <v>158</v>
      </c>
      <c r="N34" s="701" t="s">
        <v>105</v>
      </c>
      <c r="O34" s="1287"/>
      <c r="P34" s="1248"/>
    </row>
    <row r="35" spans="1:16" ht="18" customHeight="1" x14ac:dyDescent="0.2">
      <c r="A35" s="1250"/>
      <c r="B35" s="1253"/>
      <c r="C35" s="1454" t="s">
        <v>2</v>
      </c>
      <c r="D35" s="1454"/>
      <c r="E35" s="1288">
        <v>8852.6</v>
      </c>
      <c r="F35" s="1288">
        <v>100</v>
      </c>
      <c r="G35" s="1288">
        <v>8851.9</v>
      </c>
      <c r="H35" s="1288">
        <v>100</v>
      </c>
      <c r="I35" s="1288">
        <v>8851.2000000000007</v>
      </c>
      <c r="J35" s="1288">
        <v>100</v>
      </c>
      <c r="K35" s="1288">
        <v>8850.1</v>
      </c>
      <c r="L35" s="1288">
        <v>100</v>
      </c>
      <c r="M35" s="1289">
        <v>8851.7000000000007</v>
      </c>
      <c r="N35" s="1289">
        <v>100</v>
      </c>
      <c r="O35" s="1287"/>
      <c r="P35" s="1248"/>
    </row>
    <row r="36" spans="1:16" ht="14.25" customHeight="1" x14ac:dyDescent="0.2">
      <c r="A36" s="1250"/>
      <c r="B36" s="1253"/>
      <c r="C36" s="1290"/>
      <c r="D36" s="1291" t="s">
        <v>71</v>
      </c>
      <c r="E36" s="1292">
        <v>4130.8999999999996</v>
      </c>
      <c r="F36" s="1292">
        <v>46.66312721686284</v>
      </c>
      <c r="G36" s="1292">
        <v>4129.6000000000004</v>
      </c>
      <c r="H36" s="1292">
        <v>46.652131180876424</v>
      </c>
      <c r="I36" s="1292">
        <v>4131.3</v>
      </c>
      <c r="J36" s="1292">
        <v>46.675027114967463</v>
      </c>
      <c r="K36" s="1292">
        <v>4130.2</v>
      </c>
      <c r="L36" s="1292">
        <v>46.668399227127374</v>
      </c>
      <c r="M36" s="1293">
        <v>4130.3999999999996</v>
      </c>
      <c r="N36" s="1293">
        <v>46.662223075793342</v>
      </c>
      <c r="O36" s="1287"/>
      <c r="P36" s="1248"/>
    </row>
    <row r="37" spans="1:16" ht="14.25" customHeight="1" x14ac:dyDescent="0.2">
      <c r="A37" s="1250"/>
      <c r="B37" s="1253"/>
      <c r="C37" s="692"/>
      <c r="D37" s="1291" t="s">
        <v>70</v>
      </c>
      <c r="E37" s="1292">
        <v>4721.7</v>
      </c>
      <c r="F37" s="1292">
        <v>53.33687278313716</v>
      </c>
      <c r="G37" s="1292">
        <v>4722.3</v>
      </c>
      <c r="H37" s="1292">
        <v>53.347868819123576</v>
      </c>
      <c r="I37" s="1292">
        <v>4719.8999999999996</v>
      </c>
      <c r="J37" s="1292">
        <v>53.32497288503253</v>
      </c>
      <c r="K37" s="1292">
        <v>4719.8999999999996</v>
      </c>
      <c r="L37" s="1292">
        <v>53.331600772872612</v>
      </c>
      <c r="M37" s="1293">
        <v>4721.3</v>
      </c>
      <c r="N37" s="1293">
        <v>53.337776924206651</v>
      </c>
      <c r="O37" s="1287"/>
      <c r="P37" s="1248"/>
    </row>
    <row r="38" spans="1:16" s="758" customFormat="1" ht="17.25" customHeight="1" x14ac:dyDescent="0.2">
      <c r="A38" s="1294"/>
      <c r="B38" s="1295"/>
      <c r="C38" s="695" t="s">
        <v>530</v>
      </c>
      <c r="D38" s="692"/>
      <c r="E38" s="1296">
        <v>629</v>
      </c>
      <c r="F38" s="1296">
        <v>7.1052572125703177</v>
      </c>
      <c r="G38" s="1296">
        <v>614.5</v>
      </c>
      <c r="H38" s="1296">
        <v>6.9420124493046682</v>
      </c>
      <c r="I38" s="1296">
        <v>600</v>
      </c>
      <c r="J38" s="1296">
        <v>6.77874186550976</v>
      </c>
      <c r="K38" s="1296">
        <v>609.5</v>
      </c>
      <c r="L38" s="1296">
        <v>6.8869278313239395</v>
      </c>
      <c r="M38" s="1297">
        <v>596.4</v>
      </c>
      <c r="N38" s="1297">
        <v>6.737688805540178</v>
      </c>
      <c r="O38" s="1287"/>
      <c r="P38" s="769"/>
    </row>
    <row r="39" spans="1:16" s="1304" customFormat="1" ht="14.25" customHeight="1" x14ac:dyDescent="0.2">
      <c r="A39" s="1298"/>
      <c r="B39" s="1299"/>
      <c r="C39" s="1300"/>
      <c r="D39" s="693" t="s">
        <v>71</v>
      </c>
      <c r="E39" s="1301">
        <v>175.9</v>
      </c>
      <c r="F39" s="1301">
        <v>27.965023847376791</v>
      </c>
      <c r="G39" s="1301">
        <v>173.8</v>
      </c>
      <c r="H39" s="1301">
        <v>28.283157038242475</v>
      </c>
      <c r="I39" s="1301">
        <v>165.2</v>
      </c>
      <c r="J39" s="1301">
        <v>27.533333333333331</v>
      </c>
      <c r="K39" s="1301">
        <v>168.7</v>
      </c>
      <c r="L39" s="1301">
        <v>27.678424938474155</v>
      </c>
      <c r="M39" s="1302">
        <v>160.9</v>
      </c>
      <c r="N39" s="1302">
        <v>26.97853789403085</v>
      </c>
      <c r="O39" s="1277"/>
      <c r="P39" s="1303"/>
    </row>
    <row r="40" spans="1:16" s="1304" customFormat="1" ht="14.25" customHeight="1" x14ac:dyDescent="0.2">
      <c r="A40" s="1298"/>
      <c r="B40" s="1299"/>
      <c r="C40" s="1300"/>
      <c r="D40" s="693" t="s">
        <v>70</v>
      </c>
      <c r="E40" s="1301">
        <v>453.1</v>
      </c>
      <c r="F40" s="1301">
        <v>72.034976152623216</v>
      </c>
      <c r="G40" s="1301">
        <v>440.7</v>
      </c>
      <c r="H40" s="1301">
        <v>71.716842961757521</v>
      </c>
      <c r="I40" s="1301">
        <v>434.8</v>
      </c>
      <c r="J40" s="1301">
        <v>72.466666666666669</v>
      </c>
      <c r="K40" s="1301">
        <v>440.8</v>
      </c>
      <c r="L40" s="1301">
        <v>72.321575061525849</v>
      </c>
      <c r="M40" s="1302">
        <v>435.5</v>
      </c>
      <c r="N40" s="1302">
        <v>73.02146210596915</v>
      </c>
      <c r="O40" s="1277"/>
      <c r="P40" s="1303"/>
    </row>
    <row r="41" spans="1:16" s="758" customFormat="1" ht="17.25" customHeight="1" x14ac:dyDescent="0.2">
      <c r="A41" s="1294"/>
      <c r="B41" s="1295"/>
      <c r="C41" s="695" t="s">
        <v>531</v>
      </c>
      <c r="D41" s="692"/>
      <c r="E41" s="1296">
        <v>1998.3</v>
      </c>
      <c r="F41" s="1296">
        <v>22.57302939249486</v>
      </c>
      <c r="G41" s="1296">
        <v>2003.4</v>
      </c>
      <c r="H41" s="1296">
        <v>22.632429195991826</v>
      </c>
      <c r="I41" s="1296">
        <v>1991.7</v>
      </c>
      <c r="J41" s="1296">
        <v>22.502033622559654</v>
      </c>
      <c r="K41" s="1296">
        <v>1962</v>
      </c>
      <c r="L41" s="1296">
        <v>22.169241025525135</v>
      </c>
      <c r="M41" s="1297">
        <v>1960.5</v>
      </c>
      <c r="N41" s="1297">
        <v>22.148287899499529</v>
      </c>
      <c r="O41" s="1287"/>
      <c r="P41" s="769"/>
    </row>
    <row r="42" spans="1:16" s="1304" customFormat="1" ht="14.25" customHeight="1" x14ac:dyDescent="0.2">
      <c r="A42" s="1298"/>
      <c r="B42" s="1299"/>
      <c r="C42" s="1300"/>
      <c r="D42" s="693" t="s">
        <v>71</v>
      </c>
      <c r="E42" s="1301">
        <v>935.7</v>
      </c>
      <c r="F42" s="1301">
        <v>46.824801080918782</v>
      </c>
      <c r="G42" s="1301">
        <v>927.5</v>
      </c>
      <c r="H42" s="1301">
        <v>46.296296296296298</v>
      </c>
      <c r="I42" s="1301">
        <v>931.5</v>
      </c>
      <c r="J42" s="1301">
        <v>46.769091730682334</v>
      </c>
      <c r="K42" s="1301">
        <v>919.9</v>
      </c>
      <c r="L42" s="1301">
        <v>46.885830784913352</v>
      </c>
      <c r="M42" s="1302">
        <v>916.8</v>
      </c>
      <c r="N42" s="1302">
        <v>46.763580719204285</v>
      </c>
      <c r="O42" s="1277"/>
      <c r="P42" s="1303"/>
    </row>
    <row r="43" spans="1:16" s="1304" customFormat="1" ht="14.25" customHeight="1" x14ac:dyDescent="0.2">
      <c r="A43" s="1298"/>
      <c r="B43" s="1299"/>
      <c r="C43" s="1300"/>
      <c r="D43" s="693" t="s">
        <v>70</v>
      </c>
      <c r="E43" s="1301">
        <v>1062.5999999999999</v>
      </c>
      <c r="F43" s="1301">
        <v>53.175198919081211</v>
      </c>
      <c r="G43" s="1301">
        <v>1075.9000000000001</v>
      </c>
      <c r="H43" s="1301">
        <v>53.703703703703709</v>
      </c>
      <c r="I43" s="1301">
        <v>1060.2</v>
      </c>
      <c r="J43" s="1301">
        <v>53.230908269317666</v>
      </c>
      <c r="K43" s="1301">
        <v>1042.0999999999999</v>
      </c>
      <c r="L43" s="1301">
        <v>53.11416921508664</v>
      </c>
      <c r="M43" s="1302">
        <v>1043.7</v>
      </c>
      <c r="N43" s="1302">
        <v>53.236419280795722</v>
      </c>
      <c r="O43" s="1277"/>
      <c r="P43" s="1303"/>
    </row>
    <row r="44" spans="1:16" s="758" customFormat="1" ht="17.25" customHeight="1" x14ac:dyDescent="0.2">
      <c r="A44" s="1294"/>
      <c r="B44" s="1295"/>
      <c r="C44" s="695" t="s">
        <v>532</v>
      </c>
      <c r="D44" s="692"/>
      <c r="E44" s="1296">
        <v>926.7</v>
      </c>
      <c r="F44" s="1296">
        <v>10.468111063416398</v>
      </c>
      <c r="G44" s="1296">
        <v>931.6</v>
      </c>
      <c r="H44" s="1296">
        <v>10.524294219320145</v>
      </c>
      <c r="I44" s="1296">
        <v>940</v>
      </c>
      <c r="J44" s="1296">
        <v>10.62002892263196</v>
      </c>
      <c r="K44" s="1296">
        <v>976.9</v>
      </c>
      <c r="L44" s="1296">
        <v>11.038293352617485</v>
      </c>
      <c r="M44" s="1297">
        <v>912.3</v>
      </c>
      <c r="N44" s="1297">
        <v>10.306494797609497</v>
      </c>
      <c r="O44" s="1287"/>
      <c r="P44" s="769"/>
    </row>
    <row r="45" spans="1:16" s="1304" customFormat="1" ht="14.25" customHeight="1" x14ac:dyDescent="0.2">
      <c r="A45" s="1298"/>
      <c r="B45" s="1299"/>
      <c r="C45" s="1300"/>
      <c r="D45" s="693" t="s">
        <v>71</v>
      </c>
      <c r="E45" s="1301">
        <v>507.6</v>
      </c>
      <c r="F45" s="1301">
        <v>54.775008093234057</v>
      </c>
      <c r="G45" s="1301">
        <v>514.5</v>
      </c>
      <c r="H45" s="1301">
        <v>55.227565478746243</v>
      </c>
      <c r="I45" s="1301">
        <v>513.79999999999995</v>
      </c>
      <c r="J45" s="1301">
        <v>54.659574468085104</v>
      </c>
      <c r="K45" s="1301">
        <v>543.79999999999995</v>
      </c>
      <c r="L45" s="1301">
        <v>55.665881871225295</v>
      </c>
      <c r="M45" s="1302">
        <v>518</v>
      </c>
      <c r="N45" s="1302">
        <v>56.779568124520438</v>
      </c>
      <c r="O45" s="1277"/>
      <c r="P45" s="1303"/>
    </row>
    <row r="46" spans="1:16" s="1304" customFormat="1" ht="14.25" customHeight="1" x14ac:dyDescent="0.2">
      <c r="A46" s="1298"/>
      <c r="B46" s="1299"/>
      <c r="C46" s="1300"/>
      <c r="D46" s="693" t="s">
        <v>70</v>
      </c>
      <c r="E46" s="1301">
        <v>419.2</v>
      </c>
      <c r="F46" s="1301">
        <v>45.235782885507717</v>
      </c>
      <c r="G46" s="1301">
        <v>417.1</v>
      </c>
      <c r="H46" s="1301">
        <v>44.772434521253757</v>
      </c>
      <c r="I46" s="1301">
        <v>426.2</v>
      </c>
      <c r="J46" s="1301">
        <v>45.340425531914889</v>
      </c>
      <c r="K46" s="1301">
        <v>433.1</v>
      </c>
      <c r="L46" s="1301">
        <v>44.334118128774698</v>
      </c>
      <c r="M46" s="1302">
        <v>394.4</v>
      </c>
      <c r="N46" s="1302">
        <v>43.231393182067301</v>
      </c>
      <c r="O46" s="1277"/>
      <c r="P46" s="1303"/>
    </row>
    <row r="47" spans="1:16" s="758" customFormat="1" ht="17.25" customHeight="1" x14ac:dyDescent="0.2">
      <c r="A47" s="1294"/>
      <c r="B47" s="1295"/>
      <c r="C47" s="695" t="s">
        <v>533</v>
      </c>
      <c r="D47" s="692"/>
      <c r="E47" s="1296">
        <v>1797.6</v>
      </c>
      <c r="F47" s="1296">
        <v>20.305898831981565</v>
      </c>
      <c r="G47" s="1296">
        <v>1799.1</v>
      </c>
      <c r="H47" s="1296">
        <v>20.324450118053754</v>
      </c>
      <c r="I47" s="1296">
        <v>1766.6</v>
      </c>
      <c r="J47" s="1296">
        <v>19.95887563268257</v>
      </c>
      <c r="K47" s="1296">
        <v>1763.8</v>
      </c>
      <c r="L47" s="1296">
        <v>19.929718308267702</v>
      </c>
      <c r="M47" s="1297">
        <v>1786.6</v>
      </c>
      <c r="N47" s="1297">
        <v>20.183693527796915</v>
      </c>
      <c r="O47" s="1287"/>
      <c r="P47" s="769"/>
    </row>
    <row r="48" spans="1:16" s="1304" customFormat="1" ht="14.25" customHeight="1" x14ac:dyDescent="0.2">
      <c r="A48" s="1298"/>
      <c r="B48" s="1299"/>
      <c r="C48" s="1300"/>
      <c r="D48" s="693" t="s">
        <v>71</v>
      </c>
      <c r="E48" s="1301">
        <v>972.4</v>
      </c>
      <c r="F48" s="1301">
        <v>54.094348019581659</v>
      </c>
      <c r="G48" s="1301">
        <v>969.1</v>
      </c>
      <c r="H48" s="1301">
        <v>53.865821799788783</v>
      </c>
      <c r="I48" s="1301">
        <v>952.9</v>
      </c>
      <c r="J48" s="1301">
        <v>53.939771312124982</v>
      </c>
      <c r="K48" s="1301">
        <v>944.4</v>
      </c>
      <c r="L48" s="1301">
        <v>53.543485655970066</v>
      </c>
      <c r="M48" s="1302">
        <v>961.1</v>
      </c>
      <c r="N48" s="1302">
        <v>53.794917720810489</v>
      </c>
      <c r="O48" s="1277"/>
      <c r="P48" s="1303"/>
    </row>
    <row r="49" spans="1:16" s="1304" customFormat="1" ht="14.25" customHeight="1" x14ac:dyDescent="0.2">
      <c r="A49" s="1298"/>
      <c r="B49" s="1299"/>
      <c r="C49" s="1300"/>
      <c r="D49" s="693" t="s">
        <v>70</v>
      </c>
      <c r="E49" s="1301">
        <v>825.2</v>
      </c>
      <c r="F49" s="1301">
        <v>45.905651980418341</v>
      </c>
      <c r="G49" s="1301">
        <v>829.9</v>
      </c>
      <c r="H49" s="1301">
        <v>46.128619865488304</v>
      </c>
      <c r="I49" s="1301">
        <v>813.7</v>
      </c>
      <c r="J49" s="1301">
        <v>46.060228687875018</v>
      </c>
      <c r="K49" s="1301">
        <v>819.4</v>
      </c>
      <c r="L49" s="1301">
        <v>46.456514344029934</v>
      </c>
      <c r="M49" s="1302">
        <v>825.5</v>
      </c>
      <c r="N49" s="1302">
        <v>46.205082279189526</v>
      </c>
      <c r="O49" s="1277"/>
      <c r="P49" s="1303"/>
    </row>
    <row r="50" spans="1:16" s="758" customFormat="1" ht="17.25" customHeight="1" x14ac:dyDescent="0.2">
      <c r="A50" s="1294"/>
      <c r="B50" s="1295"/>
      <c r="C50" s="695" t="s">
        <v>534</v>
      </c>
      <c r="D50" s="692"/>
      <c r="E50" s="1296">
        <v>1891.6</v>
      </c>
      <c r="F50" s="1296">
        <v>21.367733773128798</v>
      </c>
      <c r="G50" s="1296">
        <v>1885.4</v>
      </c>
      <c r="H50" s="1296">
        <v>21.299382053570422</v>
      </c>
      <c r="I50" s="1296">
        <v>1930.5</v>
      </c>
      <c r="J50" s="1296">
        <v>21.810601952277654</v>
      </c>
      <c r="K50" s="1296">
        <v>1905.9</v>
      </c>
      <c r="L50" s="1296">
        <v>21.53534988305217</v>
      </c>
      <c r="M50" s="1297">
        <v>1941</v>
      </c>
      <c r="N50" s="1297">
        <v>21.927991233322413</v>
      </c>
      <c r="O50" s="1287"/>
      <c r="P50" s="769"/>
    </row>
    <row r="51" spans="1:16" s="1304" customFormat="1" ht="14.25" customHeight="1" x14ac:dyDescent="0.2">
      <c r="A51" s="1298"/>
      <c r="B51" s="1299"/>
      <c r="C51" s="1300"/>
      <c r="D51" s="693" t="s">
        <v>71</v>
      </c>
      <c r="E51" s="1301">
        <v>926.3</v>
      </c>
      <c r="F51" s="1301">
        <v>48.969126665256923</v>
      </c>
      <c r="G51" s="1301">
        <v>938.5</v>
      </c>
      <c r="H51" s="1301">
        <v>49.777235599872704</v>
      </c>
      <c r="I51" s="1301">
        <v>951.7</v>
      </c>
      <c r="J51" s="1301">
        <v>49.298109298109303</v>
      </c>
      <c r="K51" s="1301">
        <v>932.7</v>
      </c>
      <c r="L51" s="1301">
        <v>48.937509837871872</v>
      </c>
      <c r="M51" s="1302">
        <v>936.5</v>
      </c>
      <c r="N51" s="1302">
        <v>48.248325605358062</v>
      </c>
      <c r="O51" s="1277"/>
      <c r="P51" s="1303"/>
    </row>
    <row r="52" spans="1:16" s="1304" customFormat="1" ht="14.25" customHeight="1" x14ac:dyDescent="0.2">
      <c r="A52" s="1298"/>
      <c r="B52" s="1299"/>
      <c r="C52" s="1300"/>
      <c r="D52" s="693" t="s">
        <v>70</v>
      </c>
      <c r="E52" s="1301">
        <v>965.3</v>
      </c>
      <c r="F52" s="1301">
        <v>51.030873334743077</v>
      </c>
      <c r="G52" s="1301">
        <v>946.8</v>
      </c>
      <c r="H52" s="1301">
        <v>50.217460485838536</v>
      </c>
      <c r="I52" s="1301">
        <v>978.8</v>
      </c>
      <c r="J52" s="1301">
        <v>50.701890701890697</v>
      </c>
      <c r="K52" s="1301">
        <v>973.1</v>
      </c>
      <c r="L52" s="1301">
        <v>51.057243297129965</v>
      </c>
      <c r="M52" s="1302">
        <v>1004.5</v>
      </c>
      <c r="N52" s="1302">
        <v>51.751674394641931</v>
      </c>
      <c r="O52" s="1277"/>
      <c r="P52" s="1303"/>
    </row>
    <row r="53" spans="1:16" s="758" customFormat="1" ht="17.25" customHeight="1" x14ac:dyDescent="0.2">
      <c r="A53" s="1294"/>
      <c r="B53" s="1295"/>
      <c r="C53" s="695" t="s">
        <v>535</v>
      </c>
      <c r="D53" s="692"/>
      <c r="E53" s="1296">
        <v>1609.4</v>
      </c>
      <c r="F53" s="1296">
        <v>18.179969726408061</v>
      </c>
      <c r="G53" s="1296">
        <v>1618</v>
      </c>
      <c r="H53" s="1296">
        <v>18.278561664727349</v>
      </c>
      <c r="I53" s="1296">
        <v>1622.4</v>
      </c>
      <c r="J53" s="1296">
        <v>18.329718004338392</v>
      </c>
      <c r="K53" s="1296">
        <v>1632.1</v>
      </c>
      <c r="L53" s="1296">
        <v>18.441599529948814</v>
      </c>
      <c r="M53" s="1297">
        <v>1654.8</v>
      </c>
      <c r="N53" s="1297">
        <v>18.694714009738238</v>
      </c>
      <c r="O53" s="1287"/>
      <c r="P53" s="769"/>
    </row>
    <row r="54" spans="1:16" s="1304" customFormat="1" ht="14.25" customHeight="1" x14ac:dyDescent="0.2">
      <c r="A54" s="1298"/>
      <c r="B54" s="1299"/>
      <c r="C54" s="1300"/>
      <c r="D54" s="693" t="s">
        <v>71</v>
      </c>
      <c r="E54" s="1301">
        <v>613</v>
      </c>
      <c r="F54" s="1301">
        <v>38.088728718777183</v>
      </c>
      <c r="G54" s="1301">
        <v>606.1</v>
      </c>
      <c r="H54" s="1301">
        <v>37.459826946847961</v>
      </c>
      <c r="I54" s="1301">
        <v>616.1</v>
      </c>
      <c r="J54" s="1301">
        <v>37.974605522682445</v>
      </c>
      <c r="K54" s="1301">
        <v>620.70000000000005</v>
      </c>
      <c r="L54" s="1301">
        <v>38.030757919245147</v>
      </c>
      <c r="M54" s="1302">
        <v>637.1</v>
      </c>
      <c r="N54" s="1302">
        <v>38.500120860526955</v>
      </c>
      <c r="O54" s="1277"/>
      <c r="P54" s="1303"/>
    </row>
    <row r="55" spans="1:16" s="1304" customFormat="1" ht="14.25" customHeight="1" x14ac:dyDescent="0.2">
      <c r="A55" s="1298"/>
      <c r="B55" s="1299"/>
      <c r="C55" s="1300"/>
      <c r="D55" s="693" t="s">
        <v>70</v>
      </c>
      <c r="E55" s="1301">
        <v>996.4</v>
      </c>
      <c r="F55" s="1301">
        <v>61.91127128122281</v>
      </c>
      <c r="G55" s="1301">
        <v>1011.8</v>
      </c>
      <c r="H55" s="1301">
        <v>62.533992583436337</v>
      </c>
      <c r="I55" s="1301">
        <v>1006.2</v>
      </c>
      <c r="J55" s="1301">
        <v>62.019230769230774</v>
      </c>
      <c r="K55" s="1301">
        <v>1011.4</v>
      </c>
      <c r="L55" s="1301">
        <v>61.96924208075486</v>
      </c>
      <c r="M55" s="1302">
        <v>1017.7</v>
      </c>
      <c r="N55" s="1302">
        <v>61.499879139473059</v>
      </c>
      <c r="O55" s="1277"/>
      <c r="P55" s="1303"/>
    </row>
    <row r="56" spans="1:16" s="758" customFormat="1" ht="13.5" customHeight="1" x14ac:dyDescent="0.2">
      <c r="A56" s="773"/>
      <c r="B56" s="774"/>
      <c r="C56" s="775" t="s">
        <v>484</v>
      </c>
      <c r="D56" s="776"/>
      <c r="E56" s="777"/>
      <c r="F56" s="1305"/>
      <c r="G56" s="777"/>
      <c r="H56" s="1305"/>
      <c r="I56" s="777"/>
      <c r="J56" s="1305"/>
      <c r="K56" s="777"/>
      <c r="L56" s="1305"/>
      <c r="M56" s="777"/>
      <c r="N56" s="1305"/>
      <c r="O56" s="778"/>
      <c r="P56" s="769"/>
    </row>
    <row r="57" spans="1:16" ht="13.5" customHeight="1" x14ac:dyDescent="0.2">
      <c r="A57" s="1250"/>
      <c r="B57" s="1306"/>
      <c r="C57" s="1307" t="s">
        <v>394</v>
      </c>
      <c r="D57" s="1271"/>
      <c r="E57" s="1254"/>
      <c r="F57" s="1308" t="s">
        <v>87</v>
      </c>
      <c r="G57" s="1309"/>
      <c r="H57" s="1309"/>
      <c r="I57" s="1310"/>
      <c r="J57" s="1309"/>
      <c r="K57" s="1309"/>
      <c r="L57" s="1309"/>
      <c r="M57" s="1309"/>
      <c r="N57" s="1309"/>
      <c r="O57" s="1277"/>
      <c r="P57" s="1248"/>
    </row>
    <row r="58" spans="1:16" ht="13.5" customHeight="1" x14ac:dyDescent="0.2">
      <c r="A58" s="1250"/>
      <c r="B58" s="889">
        <v>6</v>
      </c>
      <c r="C58" s="1455">
        <v>43435</v>
      </c>
      <c r="D58" s="1455"/>
      <c r="E58" s="1276"/>
      <c r="F58" s="1276"/>
      <c r="G58" s="1276"/>
      <c r="H58" s="1276"/>
      <c r="I58" s="1276"/>
      <c r="J58" s="1276"/>
      <c r="K58" s="1276"/>
      <c r="L58" s="1276"/>
      <c r="M58" s="1276"/>
      <c r="N58" s="1276"/>
      <c r="O58" s="1276"/>
      <c r="P58" s="1276"/>
    </row>
  </sheetData>
  <mergeCells count="120">
    <mergeCell ref="C8:D8"/>
    <mergeCell ref="E8:F8"/>
    <mergeCell ref="G8:H8"/>
    <mergeCell ref="I8:J8"/>
    <mergeCell ref="K8:L8"/>
    <mergeCell ref="M8:N8"/>
    <mergeCell ref="I1:N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21:D21"/>
    <mergeCell ref="E21:F21"/>
    <mergeCell ref="G21:H21"/>
    <mergeCell ref="I21:J21"/>
    <mergeCell ref="K21:L21"/>
    <mergeCell ref="E18:F18"/>
    <mergeCell ref="G18:H18"/>
    <mergeCell ref="I18:J18"/>
    <mergeCell ref="K18:L18"/>
    <mergeCell ref="M21:N21"/>
    <mergeCell ref="E22:F22"/>
    <mergeCell ref="G22:H22"/>
    <mergeCell ref="I22:J22"/>
    <mergeCell ref="K22:L22"/>
    <mergeCell ref="M22:N22"/>
    <mergeCell ref="E20:F20"/>
    <mergeCell ref="G20:H20"/>
    <mergeCell ref="I20:J20"/>
    <mergeCell ref="K20:L20"/>
    <mergeCell ref="M20:N20"/>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C35:D35"/>
    <mergeCell ref="C58:D58"/>
    <mergeCell ref="C31:D32"/>
    <mergeCell ref="E33:F33"/>
    <mergeCell ref="G33:H33"/>
    <mergeCell ref="I33:J33"/>
    <mergeCell ref="K33:L33"/>
    <mergeCell ref="M33:N33"/>
    <mergeCell ref="E27:F27"/>
    <mergeCell ref="G27:H27"/>
    <mergeCell ref="I27:J27"/>
    <mergeCell ref="K27:L27"/>
    <mergeCell ref="M27:N27"/>
    <mergeCell ref="M29:N29"/>
  </mergeCells>
  <conditionalFormatting sqref="E7:N7 E33:N33">
    <cfRule type="cellIs" dxfId="30"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68"/>
  <sheetViews>
    <sheetView showGridLines="0" zoomScaleNormal="100" workbookViewId="0"/>
  </sheetViews>
  <sheetFormatPr defaultRowHeight="12.75" x14ac:dyDescent="0.2"/>
  <cols>
    <col min="1" max="1" width="1" style="1249" customWidth="1"/>
    <col min="2" max="2" width="2.5703125" style="1249" customWidth="1"/>
    <col min="3" max="3" width="1" style="1249" customWidth="1"/>
    <col min="4" max="4" width="32.85546875" style="1249" customWidth="1"/>
    <col min="5" max="5" width="7" style="1249" customWidth="1"/>
    <col min="6" max="6" width="4.85546875" style="1249" customWidth="1"/>
    <col min="7" max="7" width="7" style="1249" customWidth="1"/>
    <col min="8" max="8" width="4.85546875" style="1249" customWidth="1"/>
    <col min="9" max="9" width="7" style="1249" customWidth="1"/>
    <col min="10" max="10" width="4.85546875" style="1249" customWidth="1"/>
    <col min="11" max="11" width="7" style="1249" customWidth="1"/>
    <col min="12" max="12" width="4.85546875" style="1249" customWidth="1"/>
    <col min="13" max="13" width="7" style="1249" customWidth="1"/>
    <col min="14" max="14" width="4.85546875" style="1249" customWidth="1"/>
    <col min="15" max="15" width="2.5703125" style="1249" customWidth="1"/>
    <col min="16" max="16" width="1" style="1249" customWidth="1"/>
    <col min="17" max="16384" width="9.140625" style="1249"/>
  </cols>
  <sheetData>
    <row r="1" spans="1:16" ht="13.5" customHeight="1" x14ac:dyDescent="0.2">
      <c r="A1" s="1250"/>
      <c r="B1" s="1311"/>
      <c r="C1" s="1483" t="s">
        <v>316</v>
      </c>
      <c r="D1" s="1483"/>
      <c r="E1" s="1244"/>
      <c r="F1" s="1244"/>
      <c r="G1" s="1244"/>
      <c r="H1" s="1244"/>
      <c r="I1" s="1244"/>
      <c r="J1" s="1244"/>
      <c r="K1" s="1244"/>
      <c r="L1" s="1244"/>
      <c r="M1" s="1312"/>
      <c r="N1" s="1244"/>
      <c r="O1" s="1244"/>
      <c r="P1" s="1250"/>
    </row>
    <row r="2" spans="1:16" ht="9.75" customHeight="1" x14ac:dyDescent="0.2">
      <c r="A2" s="1250"/>
      <c r="B2" s="1313"/>
      <c r="C2" s="1314"/>
      <c r="D2" s="1313"/>
      <c r="E2" s="1315"/>
      <c r="F2" s="1315"/>
      <c r="G2" s="1315"/>
      <c r="H2" s="1315"/>
      <c r="I2" s="1252"/>
      <c r="J2" s="1252"/>
      <c r="K2" s="1252"/>
      <c r="L2" s="1252"/>
      <c r="M2" s="1252"/>
      <c r="N2" s="1252"/>
      <c r="O2" s="1316"/>
      <c r="P2" s="1250"/>
    </row>
    <row r="3" spans="1:16" ht="9" customHeight="1" thickBot="1" x14ac:dyDescent="0.25">
      <c r="A3" s="1250"/>
      <c r="B3" s="1244"/>
      <c r="C3" s="1285"/>
      <c r="D3" s="1244"/>
      <c r="E3" s="1244"/>
      <c r="F3" s="1244"/>
      <c r="G3" s="1244"/>
      <c r="H3" s="1244"/>
      <c r="I3" s="1244"/>
      <c r="J3" s="1244"/>
      <c r="K3" s="1244"/>
      <c r="L3" s="1244"/>
      <c r="M3" s="1462" t="s">
        <v>72</v>
      </c>
      <c r="N3" s="1462"/>
      <c r="O3" s="1317"/>
      <c r="P3" s="1250"/>
    </row>
    <row r="4" spans="1:16" s="1262" customFormat="1" ht="13.5" customHeight="1" thickBot="1" x14ac:dyDescent="0.25">
      <c r="A4" s="1256"/>
      <c r="B4" s="1318"/>
      <c r="C4" s="1484" t="s">
        <v>159</v>
      </c>
      <c r="D4" s="1485"/>
      <c r="E4" s="1485"/>
      <c r="F4" s="1485"/>
      <c r="G4" s="1485"/>
      <c r="H4" s="1485"/>
      <c r="I4" s="1485"/>
      <c r="J4" s="1485"/>
      <c r="K4" s="1485"/>
      <c r="L4" s="1485"/>
      <c r="M4" s="1485"/>
      <c r="N4" s="1486"/>
      <c r="O4" s="1317"/>
      <c r="P4" s="1256"/>
    </row>
    <row r="5" spans="1:16" ht="3.75" customHeight="1" x14ac:dyDescent="0.2">
      <c r="A5" s="1250"/>
      <c r="B5" s="1244"/>
      <c r="C5" s="1487" t="s">
        <v>153</v>
      </c>
      <c r="D5" s="1488"/>
      <c r="E5" s="1244"/>
      <c r="F5" s="1319"/>
      <c r="G5" s="1319"/>
      <c r="H5" s="1319"/>
      <c r="I5" s="1319"/>
      <c r="J5" s="1319"/>
      <c r="K5" s="1244"/>
      <c r="L5" s="1319"/>
      <c r="M5" s="1319"/>
      <c r="N5" s="1319"/>
      <c r="O5" s="1317"/>
      <c r="P5" s="1250"/>
    </row>
    <row r="6" spans="1:16" ht="12.75" customHeight="1" x14ac:dyDescent="0.2">
      <c r="A6" s="1250"/>
      <c r="B6" s="1244"/>
      <c r="C6" s="1488"/>
      <c r="D6" s="1488"/>
      <c r="E6" s="1265" t="s">
        <v>34</v>
      </c>
      <c r="F6" s="1266">
        <v>2017</v>
      </c>
      <c r="G6" s="1265" t="s">
        <v>34</v>
      </c>
      <c r="H6" s="1266" t="s">
        <v>34</v>
      </c>
      <c r="I6" s="1267"/>
      <c r="J6" s="1266" t="s">
        <v>34</v>
      </c>
      <c r="K6" s="1268">
        <v>2018</v>
      </c>
      <c r="L6" s="1269" t="s">
        <v>34</v>
      </c>
      <c r="M6" s="1269" t="s">
        <v>34</v>
      </c>
      <c r="N6" s="1270"/>
      <c r="O6" s="1317"/>
      <c r="P6" s="1250"/>
    </row>
    <row r="7" spans="1:16" x14ac:dyDescent="0.2">
      <c r="A7" s="1250"/>
      <c r="B7" s="1244"/>
      <c r="C7" s="1320"/>
      <c r="D7" s="1320"/>
      <c r="E7" s="1458" t="s">
        <v>701</v>
      </c>
      <c r="F7" s="1458"/>
      <c r="G7" s="1458" t="s">
        <v>702</v>
      </c>
      <c r="H7" s="1458"/>
      <c r="I7" s="1458" t="s">
        <v>703</v>
      </c>
      <c r="J7" s="1458"/>
      <c r="K7" s="1458" t="s">
        <v>704</v>
      </c>
      <c r="L7" s="1458"/>
      <c r="M7" s="1458" t="s">
        <v>701</v>
      </c>
      <c r="N7" s="1458"/>
      <c r="O7" s="1321"/>
      <c r="P7" s="1250"/>
    </row>
    <row r="8" spans="1:16" s="1275" customFormat="1" ht="16.5" customHeight="1" x14ac:dyDescent="0.2">
      <c r="A8" s="1272"/>
      <c r="B8" s="1322"/>
      <c r="C8" s="1454" t="s">
        <v>13</v>
      </c>
      <c r="D8" s="1454"/>
      <c r="E8" s="1466">
        <v>4803</v>
      </c>
      <c r="F8" s="1466"/>
      <c r="G8" s="1466">
        <v>4804.8999999999996</v>
      </c>
      <c r="H8" s="1466"/>
      <c r="I8" s="1466">
        <v>4806.7</v>
      </c>
      <c r="J8" s="1466"/>
      <c r="K8" s="1466">
        <v>4874.1000000000004</v>
      </c>
      <c r="L8" s="1466"/>
      <c r="M8" s="1467">
        <v>4902.8</v>
      </c>
      <c r="N8" s="1467"/>
      <c r="O8" s="1323"/>
      <c r="P8" s="1272"/>
    </row>
    <row r="9" spans="1:16" ht="12" customHeight="1" x14ac:dyDescent="0.2">
      <c r="A9" s="1250"/>
      <c r="B9" s="1324"/>
      <c r="C9" s="689" t="s">
        <v>71</v>
      </c>
      <c r="D9" s="1276"/>
      <c r="E9" s="1481">
        <v>2471.6999999999998</v>
      </c>
      <c r="F9" s="1481"/>
      <c r="G9" s="1481">
        <v>2464.8000000000002</v>
      </c>
      <c r="H9" s="1481"/>
      <c r="I9" s="1481">
        <v>2457.3000000000002</v>
      </c>
      <c r="J9" s="1481"/>
      <c r="K9" s="1481">
        <v>2484.1999999999998</v>
      </c>
      <c r="L9" s="1481"/>
      <c r="M9" s="1482">
        <v>2497.1999999999998</v>
      </c>
      <c r="N9" s="1482"/>
      <c r="O9" s="1321"/>
      <c r="P9" s="1250"/>
    </row>
    <row r="10" spans="1:16" ht="12" customHeight="1" x14ac:dyDescent="0.2">
      <c r="A10" s="1250"/>
      <c r="B10" s="1324"/>
      <c r="C10" s="689" t="s">
        <v>70</v>
      </c>
      <c r="D10" s="1276"/>
      <c r="E10" s="1481">
        <v>2331.3000000000002</v>
      </c>
      <c r="F10" s="1481"/>
      <c r="G10" s="1481">
        <v>2340.1999999999998</v>
      </c>
      <c r="H10" s="1481"/>
      <c r="I10" s="1481">
        <v>2349.4</v>
      </c>
      <c r="J10" s="1481"/>
      <c r="K10" s="1481">
        <v>2389.9</v>
      </c>
      <c r="L10" s="1481"/>
      <c r="M10" s="1482">
        <v>2405.6</v>
      </c>
      <c r="N10" s="1482"/>
      <c r="O10" s="1321"/>
      <c r="P10" s="1250"/>
    </row>
    <row r="11" spans="1:16" ht="15" customHeight="1" x14ac:dyDescent="0.2">
      <c r="A11" s="1250"/>
      <c r="B11" s="1324"/>
      <c r="C11" s="689" t="s">
        <v>154</v>
      </c>
      <c r="D11" s="1276"/>
      <c r="E11" s="1481">
        <v>291.2</v>
      </c>
      <c r="F11" s="1481"/>
      <c r="G11" s="1481">
        <v>290</v>
      </c>
      <c r="H11" s="1481"/>
      <c r="I11" s="1481">
        <v>283.3</v>
      </c>
      <c r="J11" s="1481"/>
      <c r="K11" s="1481">
        <v>287</v>
      </c>
      <c r="L11" s="1481"/>
      <c r="M11" s="1482">
        <v>315.8</v>
      </c>
      <c r="N11" s="1482"/>
      <c r="O11" s="1321"/>
      <c r="P11" s="1250"/>
    </row>
    <row r="12" spans="1:16" ht="12" customHeight="1" x14ac:dyDescent="0.2">
      <c r="A12" s="1250"/>
      <c r="B12" s="1324"/>
      <c r="C12" s="689" t="s">
        <v>155</v>
      </c>
      <c r="D12" s="1276"/>
      <c r="E12" s="1460">
        <v>2248.1</v>
      </c>
      <c r="F12" s="1460"/>
      <c r="G12" s="1460">
        <v>2247.8000000000002</v>
      </c>
      <c r="H12" s="1460"/>
      <c r="I12" s="1460">
        <v>2238.8000000000002</v>
      </c>
      <c r="J12" s="1460"/>
      <c r="K12" s="1460">
        <v>2256</v>
      </c>
      <c r="L12" s="1460"/>
      <c r="M12" s="1463">
        <v>2235.8000000000002</v>
      </c>
      <c r="N12" s="1463"/>
      <c r="O12" s="1321"/>
      <c r="P12" s="1250"/>
    </row>
    <row r="13" spans="1:16" ht="12" customHeight="1" x14ac:dyDescent="0.2">
      <c r="A13" s="1250"/>
      <c r="B13" s="1324"/>
      <c r="C13" s="689" t="s">
        <v>156</v>
      </c>
      <c r="D13" s="1276"/>
      <c r="E13" s="1460">
        <v>2263.8000000000002</v>
      </c>
      <c r="F13" s="1460"/>
      <c r="G13" s="1460">
        <v>2267.1</v>
      </c>
      <c r="H13" s="1460"/>
      <c r="I13" s="1460">
        <v>2284.6</v>
      </c>
      <c r="J13" s="1460"/>
      <c r="K13" s="1460">
        <v>2331.1</v>
      </c>
      <c r="L13" s="1460"/>
      <c r="M13" s="1463">
        <v>2351.1999999999998</v>
      </c>
      <c r="N13" s="1463"/>
      <c r="O13" s="1321"/>
      <c r="P13" s="1250"/>
    </row>
    <row r="14" spans="1:16" ht="15" customHeight="1" x14ac:dyDescent="0.2">
      <c r="A14" s="1250"/>
      <c r="B14" s="1324"/>
      <c r="C14" s="689" t="s">
        <v>374</v>
      </c>
      <c r="D14" s="1276"/>
      <c r="E14" s="1481">
        <v>304.5</v>
      </c>
      <c r="F14" s="1481"/>
      <c r="G14" s="1481">
        <v>280.39999999999998</v>
      </c>
      <c r="H14" s="1481"/>
      <c r="I14" s="1481">
        <v>285</v>
      </c>
      <c r="J14" s="1481"/>
      <c r="K14" s="1481">
        <v>315.10000000000002</v>
      </c>
      <c r="L14" s="1481"/>
      <c r="M14" s="1482">
        <v>301.60000000000002</v>
      </c>
      <c r="N14" s="1482"/>
      <c r="O14" s="1321"/>
      <c r="P14" s="1250"/>
    </row>
    <row r="15" spans="1:16" ht="12" customHeight="1" x14ac:dyDescent="0.2">
      <c r="A15" s="1250"/>
      <c r="B15" s="1324"/>
      <c r="C15" s="689" t="s">
        <v>160</v>
      </c>
      <c r="D15" s="1276"/>
      <c r="E15" s="1460">
        <v>1181</v>
      </c>
      <c r="F15" s="1460"/>
      <c r="G15" s="1460">
        <v>1228.5999999999999</v>
      </c>
      <c r="H15" s="1460"/>
      <c r="I15" s="1460">
        <v>1191.5</v>
      </c>
      <c r="J15" s="1460"/>
      <c r="K15" s="1460">
        <v>1208.0999999999999</v>
      </c>
      <c r="L15" s="1460"/>
      <c r="M15" s="1463">
        <v>1215</v>
      </c>
      <c r="N15" s="1463"/>
      <c r="O15" s="1321"/>
      <c r="P15" s="1250"/>
    </row>
    <row r="16" spans="1:16" ht="12" customHeight="1" x14ac:dyDescent="0.2">
      <c r="A16" s="1250"/>
      <c r="B16" s="1324"/>
      <c r="C16" s="689" t="s">
        <v>161</v>
      </c>
      <c r="D16" s="1276"/>
      <c r="E16" s="1460">
        <v>3317.5</v>
      </c>
      <c r="F16" s="1460"/>
      <c r="G16" s="1460">
        <v>3296</v>
      </c>
      <c r="H16" s="1460"/>
      <c r="I16" s="1460">
        <v>3330.2</v>
      </c>
      <c r="J16" s="1460"/>
      <c r="K16" s="1460">
        <v>3350.9</v>
      </c>
      <c r="L16" s="1460"/>
      <c r="M16" s="1463">
        <v>3386.1</v>
      </c>
      <c r="N16" s="1463"/>
      <c r="O16" s="1321"/>
      <c r="P16" s="1250"/>
    </row>
    <row r="17" spans="1:16" s="1328" customFormat="1" ht="15" customHeight="1" x14ac:dyDescent="0.2">
      <c r="A17" s="1325"/>
      <c r="B17" s="1326"/>
      <c r="C17" s="689" t="s">
        <v>162</v>
      </c>
      <c r="D17" s="1276"/>
      <c r="E17" s="1460">
        <v>4295</v>
      </c>
      <c r="F17" s="1460"/>
      <c r="G17" s="1460">
        <v>4273.2</v>
      </c>
      <c r="H17" s="1460"/>
      <c r="I17" s="1460">
        <v>4289.8</v>
      </c>
      <c r="J17" s="1460"/>
      <c r="K17" s="1460">
        <v>4366.8</v>
      </c>
      <c r="L17" s="1460"/>
      <c r="M17" s="1463">
        <v>4397.7</v>
      </c>
      <c r="N17" s="1463"/>
      <c r="O17" s="1327"/>
      <c r="P17" s="1325"/>
    </row>
    <row r="18" spans="1:16" s="1328" customFormat="1" ht="12" customHeight="1" x14ac:dyDescent="0.2">
      <c r="A18" s="1325"/>
      <c r="B18" s="1326"/>
      <c r="C18" s="689" t="s">
        <v>163</v>
      </c>
      <c r="D18" s="1276"/>
      <c r="E18" s="1460">
        <v>508</v>
      </c>
      <c r="F18" s="1460"/>
      <c r="G18" s="1460">
        <v>531.70000000000005</v>
      </c>
      <c r="H18" s="1460"/>
      <c r="I18" s="1460">
        <v>516.9</v>
      </c>
      <c r="J18" s="1460"/>
      <c r="K18" s="1460">
        <v>507.3</v>
      </c>
      <c r="L18" s="1460"/>
      <c r="M18" s="1463">
        <v>505</v>
      </c>
      <c r="N18" s="1463"/>
      <c r="O18" s="1327"/>
      <c r="P18" s="1325"/>
    </row>
    <row r="19" spans="1:16" ht="15" customHeight="1" x14ac:dyDescent="0.2">
      <c r="A19" s="1250"/>
      <c r="B19" s="1324"/>
      <c r="C19" s="689" t="s">
        <v>164</v>
      </c>
      <c r="D19" s="1276"/>
      <c r="E19" s="1460">
        <v>3998.8</v>
      </c>
      <c r="F19" s="1460"/>
      <c r="G19" s="1460">
        <v>4011.7</v>
      </c>
      <c r="H19" s="1460"/>
      <c r="I19" s="1460">
        <v>4011.2</v>
      </c>
      <c r="J19" s="1460"/>
      <c r="K19" s="1460">
        <v>4065</v>
      </c>
      <c r="L19" s="1460"/>
      <c r="M19" s="1463">
        <v>4091.4</v>
      </c>
      <c r="N19" s="1463"/>
      <c r="O19" s="1321"/>
      <c r="P19" s="1250"/>
    </row>
    <row r="20" spans="1:16" ht="12" customHeight="1" x14ac:dyDescent="0.2">
      <c r="A20" s="1250"/>
      <c r="B20" s="1324"/>
      <c r="C20" s="1329"/>
      <c r="D20" s="1240" t="s">
        <v>165</v>
      </c>
      <c r="E20" s="1460">
        <v>3099.9</v>
      </c>
      <c r="F20" s="1460"/>
      <c r="G20" s="1460">
        <v>3123</v>
      </c>
      <c r="H20" s="1460"/>
      <c r="I20" s="1460">
        <v>3141.1</v>
      </c>
      <c r="J20" s="1460"/>
      <c r="K20" s="1460">
        <v>3167.5</v>
      </c>
      <c r="L20" s="1460"/>
      <c r="M20" s="1463">
        <v>3182.5</v>
      </c>
      <c r="N20" s="1463"/>
      <c r="O20" s="1321"/>
      <c r="P20" s="1250"/>
    </row>
    <row r="21" spans="1:16" ht="12" customHeight="1" x14ac:dyDescent="0.2">
      <c r="A21" s="1250"/>
      <c r="B21" s="1324"/>
      <c r="C21" s="1329"/>
      <c r="D21" s="1240" t="s">
        <v>166</v>
      </c>
      <c r="E21" s="1460">
        <v>763</v>
      </c>
      <c r="F21" s="1460"/>
      <c r="G21" s="1460">
        <v>742.4</v>
      </c>
      <c r="H21" s="1460"/>
      <c r="I21" s="1460">
        <v>729.9</v>
      </c>
      <c r="J21" s="1460"/>
      <c r="K21" s="1460">
        <v>755.5</v>
      </c>
      <c r="L21" s="1460"/>
      <c r="M21" s="1463">
        <v>760.7</v>
      </c>
      <c r="N21" s="1463"/>
      <c r="O21" s="1321"/>
      <c r="P21" s="1250"/>
    </row>
    <row r="22" spans="1:16" ht="12" customHeight="1" x14ac:dyDescent="0.2">
      <c r="A22" s="1250"/>
      <c r="B22" s="1324"/>
      <c r="C22" s="1329"/>
      <c r="D22" s="1240" t="s">
        <v>128</v>
      </c>
      <c r="E22" s="1460">
        <v>135.9</v>
      </c>
      <c r="F22" s="1460"/>
      <c r="G22" s="1460">
        <v>146.30000000000001</v>
      </c>
      <c r="H22" s="1460"/>
      <c r="I22" s="1460">
        <v>140.19999999999999</v>
      </c>
      <c r="J22" s="1460"/>
      <c r="K22" s="1460">
        <v>142</v>
      </c>
      <c r="L22" s="1460"/>
      <c r="M22" s="1463">
        <v>148.19999999999999</v>
      </c>
      <c r="N22" s="1463"/>
      <c r="O22" s="1321"/>
      <c r="P22" s="1250"/>
    </row>
    <row r="23" spans="1:16" ht="12" customHeight="1" x14ac:dyDescent="0.2">
      <c r="A23" s="1250"/>
      <c r="B23" s="1324"/>
      <c r="C23" s="689" t="s">
        <v>167</v>
      </c>
      <c r="D23" s="1276"/>
      <c r="E23" s="1460">
        <v>782.8</v>
      </c>
      <c r="F23" s="1460"/>
      <c r="G23" s="1460">
        <v>772.1</v>
      </c>
      <c r="H23" s="1460"/>
      <c r="I23" s="1460">
        <v>774</v>
      </c>
      <c r="J23" s="1460"/>
      <c r="K23" s="1460">
        <v>790.6</v>
      </c>
      <c r="L23" s="1460"/>
      <c r="M23" s="1463">
        <v>789.5</v>
      </c>
      <c r="N23" s="1463"/>
      <c r="O23" s="1321"/>
      <c r="P23" s="1250"/>
    </row>
    <row r="24" spans="1:16" ht="12" customHeight="1" x14ac:dyDescent="0.2">
      <c r="A24" s="1250"/>
      <c r="B24" s="1324"/>
      <c r="C24" s="689" t="s">
        <v>128</v>
      </c>
      <c r="D24" s="1276"/>
      <c r="E24" s="1460">
        <v>21.4</v>
      </c>
      <c r="F24" s="1460"/>
      <c r="G24" s="1460">
        <v>21.1</v>
      </c>
      <c r="H24" s="1460"/>
      <c r="I24" s="1460">
        <v>21.5</v>
      </c>
      <c r="J24" s="1460"/>
      <c r="K24" s="1460">
        <v>18.5</v>
      </c>
      <c r="L24" s="1460"/>
      <c r="M24" s="1463">
        <v>21.9</v>
      </c>
      <c r="N24" s="1463"/>
      <c r="O24" s="1321"/>
      <c r="P24" s="1250"/>
    </row>
    <row r="25" spans="1:16" ht="15" customHeight="1" x14ac:dyDescent="0.2">
      <c r="A25" s="1250"/>
      <c r="B25" s="1324"/>
      <c r="C25" s="694" t="s">
        <v>168</v>
      </c>
      <c r="D25" s="692"/>
      <c r="E25" s="1459"/>
      <c r="F25" s="1459"/>
      <c r="G25" s="1459"/>
      <c r="H25" s="1459"/>
      <c r="I25" s="1459"/>
      <c r="J25" s="1459"/>
      <c r="K25" s="1459"/>
      <c r="L25" s="1459"/>
      <c r="M25" s="1461"/>
      <c r="N25" s="1461"/>
      <c r="O25" s="1321"/>
      <c r="P25" s="1250"/>
    </row>
    <row r="26" spans="1:16" s="758" customFormat="1" ht="12" customHeight="1" x14ac:dyDescent="0.2">
      <c r="A26" s="1294"/>
      <c r="B26" s="1478" t="s">
        <v>169</v>
      </c>
      <c r="C26" s="1478"/>
      <c r="D26" s="1478"/>
      <c r="E26" s="1479">
        <v>68.5</v>
      </c>
      <c r="F26" s="1479"/>
      <c r="G26" s="1479">
        <v>68.900000000000006</v>
      </c>
      <c r="H26" s="1479"/>
      <c r="I26" s="1479">
        <v>68.900000000000006</v>
      </c>
      <c r="J26" s="1479"/>
      <c r="K26" s="1479">
        <v>69.8</v>
      </c>
      <c r="L26" s="1479"/>
      <c r="M26" s="1480">
        <v>70.2</v>
      </c>
      <c r="N26" s="1480"/>
      <c r="O26" s="1330"/>
      <c r="P26" s="1294"/>
    </row>
    <row r="27" spans="1:16" ht="12" customHeight="1" x14ac:dyDescent="0.2">
      <c r="A27" s="1250"/>
      <c r="B27" s="1324"/>
      <c r="C27" s="692"/>
      <c r="D27" s="1240" t="s">
        <v>71</v>
      </c>
      <c r="E27" s="1459">
        <v>72</v>
      </c>
      <c r="F27" s="1459"/>
      <c r="G27" s="1459">
        <v>72.2</v>
      </c>
      <c r="H27" s="1459"/>
      <c r="I27" s="1459">
        <v>71.900000000000006</v>
      </c>
      <c r="J27" s="1459"/>
      <c r="K27" s="1459">
        <v>72.599999999999994</v>
      </c>
      <c r="L27" s="1459"/>
      <c r="M27" s="1461">
        <v>73.2</v>
      </c>
      <c r="N27" s="1461"/>
      <c r="O27" s="1321"/>
      <c r="P27" s="1250"/>
    </row>
    <row r="28" spans="1:16" ht="12" customHeight="1" x14ac:dyDescent="0.2">
      <c r="A28" s="1250"/>
      <c r="B28" s="1324"/>
      <c r="C28" s="692"/>
      <c r="D28" s="1240" t="s">
        <v>70</v>
      </c>
      <c r="E28" s="1459">
        <v>65.3</v>
      </c>
      <c r="F28" s="1459"/>
      <c r="G28" s="1459">
        <v>65.8</v>
      </c>
      <c r="H28" s="1459"/>
      <c r="I28" s="1459">
        <v>66.099999999999994</v>
      </c>
      <c r="J28" s="1459"/>
      <c r="K28" s="1459">
        <v>67.099999999999994</v>
      </c>
      <c r="L28" s="1459"/>
      <c r="M28" s="1461">
        <v>67.3</v>
      </c>
      <c r="N28" s="1461"/>
      <c r="O28" s="1321"/>
      <c r="P28" s="1250"/>
    </row>
    <row r="29" spans="1:16" s="758" customFormat="1" ht="14.25" customHeight="1" x14ac:dyDescent="0.2">
      <c r="A29" s="1294"/>
      <c r="B29" s="1478" t="s">
        <v>154</v>
      </c>
      <c r="C29" s="1478"/>
      <c r="D29" s="1478"/>
      <c r="E29" s="1479">
        <v>26.7</v>
      </c>
      <c r="F29" s="1479"/>
      <c r="G29" s="1479">
        <v>26.6</v>
      </c>
      <c r="H29" s="1479"/>
      <c r="I29" s="1479">
        <v>26</v>
      </c>
      <c r="J29" s="1479"/>
      <c r="K29" s="1479">
        <v>26.4</v>
      </c>
      <c r="L29" s="1479"/>
      <c r="M29" s="1480">
        <v>29</v>
      </c>
      <c r="N29" s="1480"/>
      <c r="O29" s="1330"/>
      <c r="P29" s="1294"/>
    </row>
    <row r="30" spans="1:16" ht="12" customHeight="1" x14ac:dyDescent="0.2">
      <c r="A30" s="1250"/>
      <c r="B30" s="1324"/>
      <c r="C30" s="692"/>
      <c r="D30" s="1240" t="s">
        <v>71</v>
      </c>
      <c r="E30" s="1459">
        <v>28.6</v>
      </c>
      <c r="F30" s="1459"/>
      <c r="G30" s="1459">
        <v>28.5</v>
      </c>
      <c r="H30" s="1459"/>
      <c r="I30" s="1459">
        <v>27.3</v>
      </c>
      <c r="J30" s="1459"/>
      <c r="K30" s="1459">
        <v>28.8</v>
      </c>
      <c r="L30" s="1459"/>
      <c r="M30" s="1461">
        <v>31.2</v>
      </c>
      <c r="N30" s="1461"/>
      <c r="O30" s="1321"/>
      <c r="P30" s="1250"/>
    </row>
    <row r="31" spans="1:16" ht="12" customHeight="1" x14ac:dyDescent="0.2">
      <c r="A31" s="1250"/>
      <c r="B31" s="1324"/>
      <c r="C31" s="692"/>
      <c r="D31" s="1240" t="s">
        <v>70</v>
      </c>
      <c r="E31" s="1459">
        <v>24.6</v>
      </c>
      <c r="F31" s="1459"/>
      <c r="G31" s="1459">
        <v>24.6</v>
      </c>
      <c r="H31" s="1459"/>
      <c r="I31" s="1459">
        <v>24.6</v>
      </c>
      <c r="J31" s="1459"/>
      <c r="K31" s="1459">
        <v>23.8</v>
      </c>
      <c r="L31" s="1459"/>
      <c r="M31" s="1461">
        <v>26.8</v>
      </c>
      <c r="N31" s="1461"/>
      <c r="O31" s="1321"/>
      <c r="P31" s="1250"/>
    </row>
    <row r="32" spans="1:16" s="758" customFormat="1" ht="14.25" customHeight="1" x14ac:dyDescent="0.2">
      <c r="A32" s="1294"/>
      <c r="B32" s="1478" t="s">
        <v>170</v>
      </c>
      <c r="C32" s="1478"/>
      <c r="D32" s="1478"/>
      <c r="E32" s="1479">
        <v>57.1</v>
      </c>
      <c r="F32" s="1479"/>
      <c r="G32" s="1479">
        <v>57.8</v>
      </c>
      <c r="H32" s="1479"/>
      <c r="I32" s="1479">
        <v>58.3</v>
      </c>
      <c r="J32" s="1479"/>
      <c r="K32" s="1479">
        <v>59.4</v>
      </c>
      <c r="L32" s="1479"/>
      <c r="M32" s="1480">
        <v>59.6</v>
      </c>
      <c r="N32" s="1480"/>
      <c r="O32" s="1330"/>
      <c r="P32" s="1294"/>
    </row>
    <row r="33" spans="1:16" ht="12" customHeight="1" x14ac:dyDescent="0.2">
      <c r="A33" s="1250"/>
      <c r="B33" s="1324"/>
      <c r="C33" s="692"/>
      <c r="D33" s="1240" t="s">
        <v>71</v>
      </c>
      <c r="E33" s="1459">
        <v>64.099999999999994</v>
      </c>
      <c r="F33" s="1459"/>
      <c r="G33" s="1459">
        <v>65.400000000000006</v>
      </c>
      <c r="H33" s="1459"/>
      <c r="I33" s="1459">
        <v>64</v>
      </c>
      <c r="J33" s="1459"/>
      <c r="K33" s="1459">
        <v>64.5</v>
      </c>
      <c r="L33" s="1459"/>
      <c r="M33" s="1461">
        <v>64.599999999999994</v>
      </c>
      <c r="N33" s="1461"/>
      <c r="O33" s="1321"/>
      <c r="P33" s="1250"/>
    </row>
    <row r="34" spans="1:16" ht="12" customHeight="1" x14ac:dyDescent="0.2">
      <c r="A34" s="1250"/>
      <c r="B34" s="1324"/>
      <c r="C34" s="692"/>
      <c r="D34" s="1240" t="s">
        <v>70</v>
      </c>
      <c r="E34" s="1459">
        <v>50.9</v>
      </c>
      <c r="F34" s="1459"/>
      <c r="G34" s="1459">
        <v>51.1</v>
      </c>
      <c r="H34" s="1459"/>
      <c r="I34" s="1459">
        <v>53.3</v>
      </c>
      <c r="J34" s="1459"/>
      <c r="K34" s="1459">
        <v>54.8</v>
      </c>
      <c r="L34" s="1459"/>
      <c r="M34" s="1461">
        <v>55.2</v>
      </c>
      <c r="N34" s="1461"/>
      <c r="O34" s="1321"/>
      <c r="P34" s="1250"/>
    </row>
    <row r="35" spans="1:16" ht="15" customHeight="1" x14ac:dyDescent="0.2">
      <c r="A35" s="1250"/>
      <c r="B35" s="1324"/>
      <c r="C35" s="1476" t="s">
        <v>171</v>
      </c>
      <c r="D35" s="1476"/>
      <c r="E35" s="1477">
        <v>0</v>
      </c>
      <c r="F35" s="1477"/>
      <c r="G35" s="1477">
        <v>0</v>
      </c>
      <c r="H35" s="1477"/>
      <c r="I35" s="1477">
        <v>0</v>
      </c>
      <c r="J35" s="1477"/>
      <c r="K35" s="1477">
        <v>0</v>
      </c>
      <c r="L35" s="1477"/>
      <c r="M35" s="1475">
        <v>0</v>
      </c>
      <c r="N35" s="1475"/>
      <c r="O35" s="1321"/>
      <c r="P35" s="1250"/>
    </row>
    <row r="36" spans="1:16" ht="12" customHeight="1" x14ac:dyDescent="0.2">
      <c r="A36" s="1250"/>
      <c r="B36" s="1324"/>
      <c r="C36" s="1472" t="s">
        <v>169</v>
      </c>
      <c r="D36" s="1472"/>
      <c r="E36" s="1473">
        <v>-6.7000000000000028</v>
      </c>
      <c r="F36" s="1473"/>
      <c r="G36" s="1473">
        <v>-6.4000000000000057</v>
      </c>
      <c r="H36" s="1473"/>
      <c r="I36" s="1473">
        <v>-5.8000000000000114</v>
      </c>
      <c r="J36" s="1473"/>
      <c r="K36" s="1473">
        <v>-5.5</v>
      </c>
      <c r="L36" s="1473"/>
      <c r="M36" s="1474">
        <v>-5.9000000000000057</v>
      </c>
      <c r="N36" s="1474"/>
      <c r="O36" s="1321"/>
      <c r="P36" s="1250"/>
    </row>
    <row r="37" spans="1:16" ht="12" customHeight="1" x14ac:dyDescent="0.2">
      <c r="A37" s="1250"/>
      <c r="B37" s="1324"/>
      <c r="C37" s="1472" t="s">
        <v>154</v>
      </c>
      <c r="D37" s="1472"/>
      <c r="E37" s="1473">
        <v>-4</v>
      </c>
      <c r="F37" s="1473"/>
      <c r="G37" s="1473">
        <v>-3.8999999999999986</v>
      </c>
      <c r="H37" s="1473"/>
      <c r="I37" s="1473">
        <v>-2.6999999999999993</v>
      </c>
      <c r="J37" s="1473"/>
      <c r="K37" s="1473">
        <v>-5</v>
      </c>
      <c r="L37" s="1473"/>
      <c r="M37" s="1474">
        <v>-4.3999999999999986</v>
      </c>
      <c r="N37" s="1474"/>
      <c r="O37" s="1321"/>
      <c r="P37" s="1250"/>
    </row>
    <row r="38" spans="1:16" ht="12" customHeight="1" x14ac:dyDescent="0.2">
      <c r="A38" s="1250"/>
      <c r="B38" s="1324"/>
      <c r="C38" s="1472" t="s">
        <v>170</v>
      </c>
      <c r="D38" s="1472"/>
      <c r="E38" s="1473">
        <v>-13.199999999999996</v>
      </c>
      <c r="F38" s="1473"/>
      <c r="G38" s="1473">
        <v>-14.300000000000004</v>
      </c>
      <c r="H38" s="1473"/>
      <c r="I38" s="1473">
        <v>-10.700000000000003</v>
      </c>
      <c r="J38" s="1473"/>
      <c r="K38" s="1473">
        <v>-9.7000000000000028</v>
      </c>
      <c r="L38" s="1473"/>
      <c r="M38" s="1474">
        <v>-9.3999999999999915</v>
      </c>
      <c r="N38" s="1474"/>
      <c r="O38" s="1321"/>
      <c r="P38" s="1250"/>
    </row>
    <row r="39" spans="1:16" ht="9.75" customHeight="1" thickBot="1" x14ac:dyDescent="0.25">
      <c r="A39" s="1250"/>
      <c r="B39" s="1324"/>
      <c r="C39" s="1240"/>
      <c r="D39" s="1240"/>
      <c r="E39" s="1331"/>
      <c r="F39" s="1331"/>
      <c r="G39" s="1331"/>
      <c r="H39" s="1331"/>
      <c r="I39" s="1331"/>
      <c r="J39" s="1331"/>
      <c r="K39" s="1331"/>
      <c r="L39" s="1331"/>
      <c r="M39" s="1332"/>
      <c r="N39" s="1332"/>
      <c r="O39" s="1321"/>
      <c r="P39" s="1250"/>
    </row>
    <row r="40" spans="1:16" s="1262" customFormat="1" ht="13.5" customHeight="1" thickBot="1" x14ac:dyDescent="0.25">
      <c r="A40" s="1256"/>
      <c r="B40" s="1318"/>
      <c r="C40" s="1258" t="s">
        <v>536</v>
      </c>
      <c r="D40" s="1259"/>
      <c r="E40" s="1259"/>
      <c r="F40" s="1259"/>
      <c r="G40" s="1259"/>
      <c r="H40" s="1259"/>
      <c r="I40" s="1259"/>
      <c r="J40" s="1259"/>
      <c r="K40" s="1259"/>
      <c r="L40" s="1259"/>
      <c r="M40" s="1259"/>
      <c r="N40" s="1260"/>
      <c r="O40" s="1321"/>
      <c r="P40" s="1250"/>
    </row>
    <row r="41" spans="1:16" ht="3.75" customHeight="1" x14ac:dyDescent="0.2">
      <c r="A41" s="1250"/>
      <c r="B41" s="1244"/>
      <c r="C41" s="1456" t="s">
        <v>157</v>
      </c>
      <c r="D41" s="1457"/>
      <c r="E41" s="1247"/>
      <c r="F41" s="1319"/>
      <c r="G41" s="1319"/>
      <c r="H41" s="1319"/>
      <c r="I41" s="1319"/>
      <c r="J41" s="1319"/>
      <c r="K41" s="1254"/>
      <c r="L41" s="1319"/>
      <c r="M41" s="1319"/>
      <c r="N41" s="1319"/>
      <c r="O41" s="1321"/>
      <c r="P41" s="1250"/>
    </row>
    <row r="42" spans="1:16" s="1328" customFormat="1" ht="12.75" customHeight="1" x14ac:dyDescent="0.2">
      <c r="A42" s="1325"/>
      <c r="B42" s="1276"/>
      <c r="C42" s="1457"/>
      <c r="D42" s="1457"/>
      <c r="E42" s="1265" t="s">
        <v>34</v>
      </c>
      <c r="F42" s="1266">
        <v>2017</v>
      </c>
      <c r="G42" s="1265" t="s">
        <v>34</v>
      </c>
      <c r="H42" s="1266" t="s">
        <v>34</v>
      </c>
      <c r="I42" s="1267"/>
      <c r="J42" s="1266" t="s">
        <v>34</v>
      </c>
      <c r="K42" s="1268">
        <v>2018</v>
      </c>
      <c r="L42" s="1269" t="s">
        <v>34</v>
      </c>
      <c r="M42" s="1269" t="s">
        <v>34</v>
      </c>
      <c r="N42" s="1270"/>
      <c r="O42" s="1327"/>
      <c r="P42" s="1325"/>
    </row>
    <row r="43" spans="1:16" ht="12.75" customHeight="1" x14ac:dyDescent="0.2">
      <c r="A43" s="1250"/>
      <c r="B43" s="1244"/>
      <c r="C43" s="1271"/>
      <c r="D43" s="1271"/>
      <c r="E43" s="1458" t="s">
        <v>701</v>
      </c>
      <c r="F43" s="1458"/>
      <c r="G43" s="1458" t="s">
        <v>702</v>
      </c>
      <c r="H43" s="1458"/>
      <c r="I43" s="1458" t="s">
        <v>703</v>
      </c>
      <c r="J43" s="1458"/>
      <c r="K43" s="1458" t="s">
        <v>704</v>
      </c>
      <c r="L43" s="1458"/>
      <c r="M43" s="1458" t="s">
        <v>701</v>
      </c>
      <c r="N43" s="1458"/>
      <c r="O43" s="1321"/>
      <c r="P43" s="1250"/>
    </row>
    <row r="44" spans="1:16" ht="12.75" customHeight="1" x14ac:dyDescent="0.2">
      <c r="A44" s="1250"/>
      <c r="B44" s="1244"/>
      <c r="C44" s="1271"/>
      <c r="D44" s="1271"/>
      <c r="E44" s="700" t="s">
        <v>158</v>
      </c>
      <c r="F44" s="700" t="s">
        <v>105</v>
      </c>
      <c r="G44" s="700" t="s">
        <v>158</v>
      </c>
      <c r="H44" s="700" t="s">
        <v>105</v>
      </c>
      <c r="I44" s="701" t="s">
        <v>158</v>
      </c>
      <c r="J44" s="701" t="s">
        <v>105</v>
      </c>
      <c r="K44" s="701" t="s">
        <v>158</v>
      </c>
      <c r="L44" s="701" t="s">
        <v>105</v>
      </c>
      <c r="M44" s="701" t="s">
        <v>158</v>
      </c>
      <c r="N44" s="701" t="s">
        <v>105</v>
      </c>
      <c r="O44" s="1321"/>
      <c r="P44" s="1250"/>
    </row>
    <row r="45" spans="1:16" s="1275" customFormat="1" ht="15" customHeight="1" x14ac:dyDescent="0.2">
      <c r="A45" s="1272"/>
      <c r="B45" s="1333"/>
      <c r="C45" s="1454" t="s">
        <v>537</v>
      </c>
      <c r="D45" s="1454"/>
      <c r="E45" s="1334">
        <v>3998.8</v>
      </c>
      <c r="F45" s="1334">
        <v>100</v>
      </c>
      <c r="G45" s="1335">
        <v>4011.7</v>
      </c>
      <c r="H45" s="1335">
        <v>100</v>
      </c>
      <c r="I45" s="1335">
        <v>4011.2</v>
      </c>
      <c r="J45" s="1335">
        <v>100</v>
      </c>
      <c r="K45" s="1335">
        <v>4065</v>
      </c>
      <c r="L45" s="1335">
        <v>100</v>
      </c>
      <c r="M45" s="1335">
        <v>4091.4</v>
      </c>
      <c r="N45" s="1335">
        <v>100</v>
      </c>
      <c r="O45" s="1323"/>
      <c r="P45" s="1250"/>
    </row>
    <row r="46" spans="1:16" s="1275" customFormat="1" ht="11.25" customHeight="1" x14ac:dyDescent="0.2">
      <c r="A46" s="1272"/>
      <c r="B46" s="1333"/>
      <c r="C46" s="1290"/>
      <c r="D46" s="689" t="s">
        <v>71</v>
      </c>
      <c r="E46" s="1336">
        <v>1956</v>
      </c>
      <c r="F46" s="1336">
        <v>48.914674402320699</v>
      </c>
      <c r="G46" s="1337">
        <v>1954.1</v>
      </c>
      <c r="H46" s="1337">
        <v>48.710023182192089</v>
      </c>
      <c r="I46" s="1337">
        <v>1953</v>
      </c>
      <c r="J46" s="1337">
        <v>48.688671719186281</v>
      </c>
      <c r="K46" s="1337">
        <v>1981.1</v>
      </c>
      <c r="L46" s="1337">
        <v>48.73554735547355</v>
      </c>
      <c r="M46" s="1337">
        <v>1978.8</v>
      </c>
      <c r="N46" s="1337">
        <v>48.364862883120693</v>
      </c>
      <c r="O46" s="1323"/>
      <c r="P46" s="1250"/>
    </row>
    <row r="47" spans="1:16" s="1328" customFormat="1" ht="11.25" customHeight="1" x14ac:dyDescent="0.2">
      <c r="A47" s="1325"/>
      <c r="B47" s="1276"/>
      <c r="C47" s="693"/>
      <c r="D47" s="689" t="s">
        <v>70</v>
      </c>
      <c r="E47" s="1336">
        <v>2042.8</v>
      </c>
      <c r="F47" s="1336">
        <v>51.085325597679301</v>
      </c>
      <c r="G47" s="1337">
        <v>2057.5</v>
      </c>
      <c r="H47" s="1337">
        <v>51.287484108981232</v>
      </c>
      <c r="I47" s="1337">
        <v>2058.1999999999998</v>
      </c>
      <c r="J47" s="1337">
        <v>51.311328280813719</v>
      </c>
      <c r="K47" s="1337">
        <v>2083.9</v>
      </c>
      <c r="L47" s="1337">
        <v>51.26445264452645</v>
      </c>
      <c r="M47" s="1337">
        <v>2112.6999999999998</v>
      </c>
      <c r="N47" s="1337">
        <v>51.637581268025613</v>
      </c>
      <c r="O47" s="1327"/>
      <c r="P47" s="1250"/>
    </row>
    <row r="48" spans="1:16" s="1328" customFormat="1" ht="12.75" customHeight="1" x14ac:dyDescent="0.2">
      <c r="A48" s="1325"/>
      <c r="B48" s="1338"/>
      <c r="C48" s="695" t="s">
        <v>530</v>
      </c>
      <c r="D48" s="692"/>
      <c r="E48" s="1336">
        <v>34.5</v>
      </c>
      <c r="F48" s="1336">
        <v>0.86275882764829448</v>
      </c>
      <c r="G48" s="1337">
        <v>38.299999999999997</v>
      </c>
      <c r="H48" s="1337">
        <v>0.95470748061918886</v>
      </c>
      <c r="I48" s="1337">
        <v>33.4</v>
      </c>
      <c r="J48" s="1337">
        <v>0.83266852812126035</v>
      </c>
      <c r="K48" s="1337">
        <v>37.1</v>
      </c>
      <c r="L48" s="1337">
        <v>0.91266912669126699</v>
      </c>
      <c r="M48" s="1337">
        <v>34.6</v>
      </c>
      <c r="N48" s="1337">
        <v>0.84567629662218313</v>
      </c>
      <c r="O48" s="1327"/>
      <c r="P48" s="1250"/>
    </row>
    <row r="49" spans="1:16" s="1328" customFormat="1" ht="11.25" customHeight="1" x14ac:dyDescent="0.2">
      <c r="A49" s="1325"/>
      <c r="B49" s="1338"/>
      <c r="C49" s="695"/>
      <c r="D49" s="1240" t="s">
        <v>71</v>
      </c>
      <c r="E49" s="1339">
        <v>19.899999999999999</v>
      </c>
      <c r="F49" s="1339">
        <v>57.681159420289852</v>
      </c>
      <c r="G49" s="1340">
        <v>21.5</v>
      </c>
      <c r="H49" s="1340">
        <v>56.13577023498695</v>
      </c>
      <c r="I49" s="1340">
        <v>20.6</v>
      </c>
      <c r="J49" s="1340">
        <v>61.676646706586837</v>
      </c>
      <c r="K49" s="1340">
        <v>22.1</v>
      </c>
      <c r="L49" s="1340">
        <v>59.568733153638817</v>
      </c>
      <c r="M49" s="1340">
        <v>17.8</v>
      </c>
      <c r="N49" s="1340">
        <v>51.445086705202314</v>
      </c>
      <c r="O49" s="1327"/>
      <c r="P49" s="1250"/>
    </row>
    <row r="50" spans="1:16" s="1328" customFormat="1" ht="11.25" customHeight="1" x14ac:dyDescent="0.2">
      <c r="A50" s="1325"/>
      <c r="B50" s="1276"/>
      <c r="C50" s="695"/>
      <c r="D50" s="1240" t="s">
        <v>70</v>
      </c>
      <c r="E50" s="1339">
        <v>14.6</v>
      </c>
      <c r="F50" s="1339">
        <v>42.318840579710141</v>
      </c>
      <c r="G50" s="1340">
        <v>16.8</v>
      </c>
      <c r="H50" s="1340">
        <v>43.864229765013057</v>
      </c>
      <c r="I50" s="1340">
        <v>12.8</v>
      </c>
      <c r="J50" s="1340">
        <v>38.323353293413177</v>
      </c>
      <c r="K50" s="1340">
        <v>15</v>
      </c>
      <c r="L50" s="1340">
        <v>40.431266846361183</v>
      </c>
      <c r="M50" s="1340">
        <v>16.8</v>
      </c>
      <c r="N50" s="1340">
        <v>48.554913294797686</v>
      </c>
      <c r="O50" s="1327"/>
      <c r="P50" s="1250"/>
    </row>
    <row r="51" spans="1:16" s="1328" customFormat="1" ht="13.5" customHeight="1" x14ac:dyDescent="0.2">
      <c r="A51" s="1325"/>
      <c r="B51" s="1276"/>
      <c r="C51" s="695" t="s">
        <v>531</v>
      </c>
      <c r="D51" s="692"/>
      <c r="E51" s="1336">
        <v>391.1</v>
      </c>
      <c r="F51" s="1336">
        <v>9.7804341302390707</v>
      </c>
      <c r="G51" s="1337">
        <v>400.2</v>
      </c>
      <c r="H51" s="1337">
        <v>9.9758207243811849</v>
      </c>
      <c r="I51" s="1337">
        <v>395.9</v>
      </c>
      <c r="J51" s="1337">
        <v>9.869864379736736</v>
      </c>
      <c r="K51" s="1337">
        <v>385.1</v>
      </c>
      <c r="L51" s="1337">
        <v>9.4735547355473564</v>
      </c>
      <c r="M51" s="1337">
        <v>376.2</v>
      </c>
      <c r="N51" s="1337">
        <v>9.1948966124065112</v>
      </c>
      <c r="O51" s="1327"/>
      <c r="P51" s="1250"/>
    </row>
    <row r="52" spans="1:16" s="1328" customFormat="1" ht="11.25" customHeight="1" x14ac:dyDescent="0.2">
      <c r="A52" s="1325"/>
      <c r="B52" s="1276"/>
      <c r="C52" s="695"/>
      <c r="D52" s="1240" t="s">
        <v>71</v>
      </c>
      <c r="E52" s="1339">
        <v>204.6</v>
      </c>
      <c r="F52" s="1339">
        <v>52.313986192789564</v>
      </c>
      <c r="G52" s="1340">
        <v>213.4</v>
      </c>
      <c r="H52" s="1340">
        <v>53.323338330834588</v>
      </c>
      <c r="I52" s="1340">
        <v>210.1</v>
      </c>
      <c r="J52" s="1340">
        <v>53.068956807274567</v>
      </c>
      <c r="K52" s="1340">
        <v>202.2</v>
      </c>
      <c r="L52" s="1340">
        <v>52.505842638275766</v>
      </c>
      <c r="M52" s="1340">
        <v>194.6</v>
      </c>
      <c r="N52" s="1340">
        <v>51.727804359383313</v>
      </c>
      <c r="O52" s="1327"/>
      <c r="P52" s="1250"/>
    </row>
    <row r="53" spans="1:16" s="1328" customFormat="1" ht="11.25" customHeight="1" x14ac:dyDescent="0.2">
      <c r="A53" s="1325"/>
      <c r="B53" s="1276"/>
      <c r="C53" s="695"/>
      <c r="D53" s="1240" t="s">
        <v>70</v>
      </c>
      <c r="E53" s="1339">
        <v>186.6</v>
      </c>
      <c r="F53" s="1339">
        <v>47.711582715418047</v>
      </c>
      <c r="G53" s="1340">
        <v>186.8</v>
      </c>
      <c r="H53" s="1340">
        <v>46.676661669165419</v>
      </c>
      <c r="I53" s="1340">
        <v>185.8</v>
      </c>
      <c r="J53" s="1340">
        <v>46.93104319272544</v>
      </c>
      <c r="K53" s="1340">
        <v>182.9</v>
      </c>
      <c r="L53" s="1340">
        <v>47.494157361724227</v>
      </c>
      <c r="M53" s="1340">
        <v>181.6</v>
      </c>
      <c r="N53" s="1340">
        <v>48.272195640616694</v>
      </c>
      <c r="O53" s="1327"/>
      <c r="P53" s="1250"/>
    </row>
    <row r="54" spans="1:16" s="1328" customFormat="1" ht="12.75" customHeight="1" x14ac:dyDescent="0.2">
      <c r="A54" s="1325"/>
      <c r="B54" s="1276"/>
      <c r="C54" s="695" t="s">
        <v>532</v>
      </c>
      <c r="D54" s="692"/>
      <c r="E54" s="1336">
        <v>476.4</v>
      </c>
      <c r="F54" s="1336">
        <v>11.913574072221666</v>
      </c>
      <c r="G54" s="1337">
        <v>478.6</v>
      </c>
      <c r="H54" s="1337">
        <v>11.93010444449984</v>
      </c>
      <c r="I54" s="1337">
        <v>479.9</v>
      </c>
      <c r="J54" s="1337">
        <v>11.964000797766253</v>
      </c>
      <c r="K54" s="1337">
        <v>498.4</v>
      </c>
      <c r="L54" s="1337">
        <v>12.260762607626075</v>
      </c>
      <c r="M54" s="1337">
        <v>484.4</v>
      </c>
      <c r="N54" s="1337">
        <v>11.839468152710563</v>
      </c>
      <c r="O54" s="1327"/>
      <c r="P54" s="1250"/>
    </row>
    <row r="55" spans="1:16" s="1328" customFormat="1" ht="11.25" customHeight="1" x14ac:dyDescent="0.2">
      <c r="A55" s="1325"/>
      <c r="B55" s="1276"/>
      <c r="C55" s="695"/>
      <c r="D55" s="1240" t="s">
        <v>71</v>
      </c>
      <c r="E55" s="1339">
        <v>276.39999999999998</v>
      </c>
      <c r="F55" s="1339">
        <v>58.018471872376153</v>
      </c>
      <c r="G55" s="1340">
        <v>277</v>
      </c>
      <c r="H55" s="1340">
        <v>57.877141663184283</v>
      </c>
      <c r="I55" s="1340">
        <v>283.3</v>
      </c>
      <c r="J55" s="1340">
        <v>59.033131902479688</v>
      </c>
      <c r="K55" s="1340">
        <v>299.2</v>
      </c>
      <c r="L55" s="1340">
        <v>60.032102728731942</v>
      </c>
      <c r="M55" s="1340">
        <v>292.2</v>
      </c>
      <c r="N55" s="1340">
        <v>60.32204789430223</v>
      </c>
      <c r="O55" s="1327"/>
      <c r="P55" s="1325"/>
    </row>
    <row r="56" spans="1:16" s="1328" customFormat="1" ht="11.25" customHeight="1" x14ac:dyDescent="0.2">
      <c r="A56" s="1325"/>
      <c r="B56" s="1276"/>
      <c r="C56" s="695"/>
      <c r="D56" s="1240" t="s">
        <v>70</v>
      </c>
      <c r="E56" s="1339">
        <v>200</v>
      </c>
      <c r="F56" s="1339">
        <v>41.981528127623847</v>
      </c>
      <c r="G56" s="1340">
        <v>201.6</v>
      </c>
      <c r="H56" s="1340">
        <v>42.12285833681571</v>
      </c>
      <c r="I56" s="1340">
        <v>196.6</v>
      </c>
      <c r="J56" s="1340">
        <v>40.966868097520312</v>
      </c>
      <c r="K56" s="1340">
        <v>199.1</v>
      </c>
      <c r="L56" s="1340">
        <v>39.947833065810592</v>
      </c>
      <c r="M56" s="1340">
        <v>192.1</v>
      </c>
      <c r="N56" s="1340">
        <v>39.657308009909165</v>
      </c>
      <c r="O56" s="1327"/>
      <c r="P56" s="1325"/>
    </row>
    <row r="57" spans="1:16" s="1328" customFormat="1" ht="12.75" customHeight="1" x14ac:dyDescent="0.2">
      <c r="A57" s="1325"/>
      <c r="B57" s="1276"/>
      <c r="C57" s="695" t="s">
        <v>533</v>
      </c>
      <c r="D57" s="692"/>
      <c r="E57" s="1336">
        <v>847.2</v>
      </c>
      <c r="F57" s="1336">
        <v>21.186355906772032</v>
      </c>
      <c r="G57" s="1337">
        <v>841</v>
      </c>
      <c r="H57" s="1337">
        <v>20.963681232395246</v>
      </c>
      <c r="I57" s="1337">
        <v>811.8</v>
      </c>
      <c r="J57" s="1337">
        <v>20.238332668528123</v>
      </c>
      <c r="K57" s="1337">
        <v>829.1</v>
      </c>
      <c r="L57" s="1337">
        <v>20.396063960639609</v>
      </c>
      <c r="M57" s="1337">
        <v>852.2</v>
      </c>
      <c r="N57" s="1337">
        <v>20.829056068827299</v>
      </c>
      <c r="O57" s="1327"/>
      <c r="P57" s="1325"/>
    </row>
    <row r="58" spans="1:16" s="1328" customFormat="1" ht="11.25" customHeight="1" x14ac:dyDescent="0.2">
      <c r="A58" s="1325"/>
      <c r="B58" s="1276"/>
      <c r="C58" s="695"/>
      <c r="D58" s="1240" t="s">
        <v>71</v>
      </c>
      <c r="E58" s="1339">
        <v>480.6</v>
      </c>
      <c r="F58" s="1339">
        <v>56.728045325779043</v>
      </c>
      <c r="G58" s="1340">
        <v>474.9</v>
      </c>
      <c r="H58" s="1340">
        <v>56.468489892984543</v>
      </c>
      <c r="I58" s="1340">
        <v>454.6</v>
      </c>
      <c r="J58" s="1340">
        <v>55.999014535599912</v>
      </c>
      <c r="K58" s="1340">
        <v>466.5</v>
      </c>
      <c r="L58" s="1340">
        <v>56.265830418526107</v>
      </c>
      <c r="M58" s="1340">
        <v>477.1</v>
      </c>
      <c r="N58" s="1340">
        <v>55.984510678244547</v>
      </c>
      <c r="O58" s="1327"/>
      <c r="P58" s="1325"/>
    </row>
    <row r="59" spans="1:16" s="1328" customFormat="1" ht="11.25" customHeight="1" x14ac:dyDescent="0.2">
      <c r="A59" s="1325"/>
      <c r="B59" s="1276"/>
      <c r="C59" s="695"/>
      <c r="D59" s="1240" t="s">
        <v>70</v>
      </c>
      <c r="E59" s="1339">
        <v>366.6</v>
      </c>
      <c r="F59" s="1339">
        <v>43.271954674220964</v>
      </c>
      <c r="G59" s="1340">
        <v>366</v>
      </c>
      <c r="H59" s="1340">
        <v>43.51961950059453</v>
      </c>
      <c r="I59" s="1340">
        <v>357.2</v>
      </c>
      <c r="J59" s="1340">
        <v>44.000985464400102</v>
      </c>
      <c r="K59" s="1340">
        <v>362.7</v>
      </c>
      <c r="L59" s="1340">
        <v>43.746230852731877</v>
      </c>
      <c r="M59" s="1340">
        <v>375.1</v>
      </c>
      <c r="N59" s="1340">
        <v>44.01548932175546</v>
      </c>
      <c r="O59" s="1327"/>
      <c r="P59" s="1325"/>
    </row>
    <row r="60" spans="1:16" s="1328" customFormat="1" ht="12.75" customHeight="1" x14ac:dyDescent="0.2">
      <c r="A60" s="1325"/>
      <c r="B60" s="1276"/>
      <c r="C60" s="695" t="s">
        <v>538</v>
      </c>
      <c r="D60" s="692"/>
      <c r="E60" s="1336">
        <v>1153.3</v>
      </c>
      <c r="F60" s="1336">
        <v>28.841152345703708</v>
      </c>
      <c r="G60" s="1337">
        <v>1139.9000000000001</v>
      </c>
      <c r="H60" s="1337">
        <v>28.414387915347611</v>
      </c>
      <c r="I60" s="1337">
        <v>1151.2</v>
      </c>
      <c r="J60" s="1337">
        <v>28.699641005185484</v>
      </c>
      <c r="K60" s="1337">
        <v>1166</v>
      </c>
      <c r="L60" s="1337">
        <v>28.683886838868389</v>
      </c>
      <c r="M60" s="1337">
        <v>1191.3</v>
      </c>
      <c r="N60" s="1337">
        <v>29.11717260595395</v>
      </c>
      <c r="O60" s="1327"/>
      <c r="P60" s="1325"/>
    </row>
    <row r="61" spans="1:16" s="1328" customFormat="1" ht="11.25" customHeight="1" x14ac:dyDescent="0.2">
      <c r="A61" s="1325"/>
      <c r="B61" s="1276"/>
      <c r="C61" s="689"/>
      <c r="D61" s="1240" t="s">
        <v>71</v>
      </c>
      <c r="E61" s="1339">
        <v>560</v>
      </c>
      <c r="F61" s="1339">
        <v>48.55631665655077</v>
      </c>
      <c r="G61" s="1340">
        <v>565.4</v>
      </c>
      <c r="H61" s="1340">
        <v>49.600842179138517</v>
      </c>
      <c r="I61" s="1340">
        <v>566.70000000000005</v>
      </c>
      <c r="J61" s="1340">
        <v>49.226893676164011</v>
      </c>
      <c r="K61" s="1340">
        <v>572.79999999999995</v>
      </c>
      <c r="L61" s="1340">
        <v>49.125214408233269</v>
      </c>
      <c r="M61" s="1340">
        <v>570.70000000000005</v>
      </c>
      <c r="N61" s="1340">
        <v>47.905649290690846</v>
      </c>
      <c r="O61" s="1327"/>
      <c r="P61" s="1325"/>
    </row>
    <row r="62" spans="1:16" s="1328" customFormat="1" ht="11.25" customHeight="1" x14ac:dyDescent="0.2">
      <c r="A62" s="1325"/>
      <c r="B62" s="1276"/>
      <c r="C62" s="692"/>
      <c r="D62" s="1341" t="s">
        <v>70</v>
      </c>
      <c r="E62" s="1339">
        <v>593.29999999999995</v>
      </c>
      <c r="F62" s="1339">
        <v>51.44368334344923</v>
      </c>
      <c r="G62" s="1340">
        <v>574.6</v>
      </c>
      <c r="H62" s="1340">
        <v>50.407930520221065</v>
      </c>
      <c r="I62" s="1340">
        <v>584.6</v>
      </c>
      <c r="J62" s="1340">
        <v>50.781792911744276</v>
      </c>
      <c r="K62" s="1340">
        <v>593.20000000000005</v>
      </c>
      <c r="L62" s="1340">
        <v>50.874785591766724</v>
      </c>
      <c r="M62" s="1340">
        <v>620.6</v>
      </c>
      <c r="N62" s="1340">
        <v>52.094350709309168</v>
      </c>
      <c r="O62" s="1327"/>
      <c r="P62" s="1325"/>
    </row>
    <row r="63" spans="1:16" s="1328" customFormat="1" ht="12.75" customHeight="1" x14ac:dyDescent="0.2">
      <c r="A63" s="1325"/>
      <c r="B63" s="1276"/>
      <c r="C63" s="695" t="s">
        <v>539</v>
      </c>
      <c r="D63" s="695"/>
      <c r="E63" s="1336">
        <v>1096.2</v>
      </c>
      <c r="F63" s="1336">
        <v>27.413223967190159</v>
      </c>
      <c r="G63" s="1337">
        <v>1113.5999999999999</v>
      </c>
      <c r="H63" s="1337">
        <v>27.758805493930254</v>
      </c>
      <c r="I63" s="1337">
        <v>1138.9000000000001</v>
      </c>
      <c r="J63" s="1337">
        <v>28.392999601116877</v>
      </c>
      <c r="K63" s="1337">
        <v>1149.2</v>
      </c>
      <c r="L63" s="1337">
        <v>28.270602706027059</v>
      </c>
      <c r="M63" s="1337">
        <v>1152.8</v>
      </c>
      <c r="N63" s="1337">
        <v>28.176174414625798</v>
      </c>
      <c r="O63" s="1327"/>
      <c r="P63" s="1325"/>
    </row>
    <row r="64" spans="1:16" s="1328" customFormat="1" ht="11.25" customHeight="1" x14ac:dyDescent="0.2">
      <c r="A64" s="1325"/>
      <c r="B64" s="1276"/>
      <c r="C64" s="689"/>
      <c r="D64" s="1240" t="s">
        <v>71</v>
      </c>
      <c r="E64" s="1339">
        <v>414.5</v>
      </c>
      <c r="F64" s="1339">
        <v>37.812442984856773</v>
      </c>
      <c r="G64" s="1340">
        <v>401.9</v>
      </c>
      <c r="H64" s="1340">
        <v>36.090158045977013</v>
      </c>
      <c r="I64" s="1340">
        <v>417.6</v>
      </c>
      <c r="J64" s="1340">
        <v>36.666959346738082</v>
      </c>
      <c r="K64" s="1340">
        <v>418.3</v>
      </c>
      <c r="L64" s="1340">
        <v>36.399234249912979</v>
      </c>
      <c r="M64" s="1340">
        <v>426.4</v>
      </c>
      <c r="N64" s="1340">
        <v>36.988202637057597</v>
      </c>
      <c r="O64" s="1327"/>
      <c r="P64" s="1325"/>
    </row>
    <row r="65" spans="1:16" s="1328" customFormat="1" ht="11.25" customHeight="1" x14ac:dyDescent="0.2">
      <c r="A65" s="1325"/>
      <c r="B65" s="1276"/>
      <c r="C65" s="692"/>
      <c r="D65" s="1341" t="s">
        <v>70</v>
      </c>
      <c r="E65" s="1339">
        <v>681.7</v>
      </c>
      <c r="F65" s="1339">
        <v>62.187557015143227</v>
      </c>
      <c r="G65" s="1340">
        <v>711.6</v>
      </c>
      <c r="H65" s="1340">
        <v>63.900862068965523</v>
      </c>
      <c r="I65" s="1340">
        <v>721.3</v>
      </c>
      <c r="J65" s="1340">
        <v>63.333040653261904</v>
      </c>
      <c r="K65" s="1340">
        <v>730.9</v>
      </c>
      <c r="L65" s="1340">
        <v>63.600765750087007</v>
      </c>
      <c r="M65" s="1340">
        <v>726.4</v>
      </c>
      <c r="N65" s="1340">
        <v>63.011797362942403</v>
      </c>
      <c r="O65" s="1327"/>
      <c r="P65" s="1325"/>
    </row>
    <row r="66" spans="1:16" s="758" customFormat="1" ht="12" customHeight="1" x14ac:dyDescent="0.2">
      <c r="A66" s="774"/>
      <c r="B66" s="774"/>
      <c r="C66" s="775" t="s">
        <v>484</v>
      </c>
      <c r="D66" s="776"/>
      <c r="E66" s="777"/>
      <c r="F66" s="1305"/>
      <c r="G66" s="777"/>
      <c r="H66" s="1305"/>
      <c r="I66" s="777"/>
      <c r="J66" s="1305"/>
      <c r="K66" s="777"/>
      <c r="L66" s="1305"/>
      <c r="M66" s="777"/>
      <c r="N66" s="1305"/>
      <c r="O66" s="1327"/>
      <c r="P66" s="769"/>
    </row>
    <row r="67" spans="1:16" ht="13.5" customHeight="1" x14ac:dyDescent="0.2">
      <c r="A67" s="1250"/>
      <c r="B67" s="1244"/>
      <c r="C67" s="1307" t="s">
        <v>394</v>
      </c>
      <c r="D67" s="1254"/>
      <c r="E67" s="1308" t="s">
        <v>87</v>
      </c>
      <c r="F67" s="859"/>
      <c r="G67" s="1309"/>
      <c r="H67" s="1309"/>
      <c r="I67" s="1331"/>
      <c r="J67" s="1342"/>
      <c r="K67" s="1343"/>
      <c r="L67" s="1331"/>
      <c r="M67" s="1344"/>
      <c r="N67" s="1344"/>
      <c r="O67" s="1321"/>
      <c r="P67" s="1250"/>
    </row>
    <row r="68" spans="1:16" s="758" customFormat="1" ht="13.5" customHeight="1" x14ac:dyDescent="0.2">
      <c r="A68" s="1294"/>
      <c r="B68" s="1345"/>
      <c r="C68" s="1345"/>
      <c r="D68" s="1345"/>
      <c r="E68" s="1244"/>
      <c r="F68" s="1244"/>
      <c r="G68" s="1244"/>
      <c r="H68" s="1244"/>
      <c r="I68" s="1244"/>
      <c r="J68" s="1244"/>
      <c r="K68" s="1471">
        <v>43435</v>
      </c>
      <c r="L68" s="1471"/>
      <c r="M68" s="1471"/>
      <c r="N68" s="1471"/>
      <c r="O68" s="1346">
        <v>7</v>
      </c>
      <c r="P68" s="1250"/>
    </row>
  </sheetData>
  <mergeCells count="180">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E13:F13"/>
    <mergeCell ref="G13:H13"/>
    <mergeCell ref="I13:J13"/>
    <mergeCell ref="K13:L13"/>
    <mergeCell ref="M13:N13"/>
    <mergeCell ref="E14:F14"/>
    <mergeCell ref="G14:H14"/>
    <mergeCell ref="I14:J14"/>
    <mergeCell ref="K14:L14"/>
    <mergeCell ref="M14:N14"/>
    <mergeCell ref="E15:F15"/>
    <mergeCell ref="G15:H15"/>
    <mergeCell ref="I15:J15"/>
    <mergeCell ref="K15:L15"/>
    <mergeCell ref="M15:N15"/>
    <mergeCell ref="E16:F16"/>
    <mergeCell ref="G16:H16"/>
    <mergeCell ref="I16:J16"/>
    <mergeCell ref="K16:L16"/>
    <mergeCell ref="M16:N16"/>
    <mergeCell ref="E17:F17"/>
    <mergeCell ref="G17:H17"/>
    <mergeCell ref="I17:J17"/>
    <mergeCell ref="K17:L17"/>
    <mergeCell ref="M17:N17"/>
    <mergeCell ref="E18:F18"/>
    <mergeCell ref="G18:H18"/>
    <mergeCell ref="I18:J18"/>
    <mergeCell ref="K18:L18"/>
    <mergeCell ref="M18:N18"/>
    <mergeCell ref="E19:F19"/>
    <mergeCell ref="G19:H19"/>
    <mergeCell ref="I19:J19"/>
    <mergeCell ref="K19:L19"/>
    <mergeCell ref="M19:N19"/>
    <mergeCell ref="E20:F20"/>
    <mergeCell ref="G20:H20"/>
    <mergeCell ref="I20:J20"/>
    <mergeCell ref="K20:L20"/>
    <mergeCell ref="M20:N20"/>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B26:D26"/>
    <mergeCell ref="E26:F26"/>
    <mergeCell ref="G26:H26"/>
    <mergeCell ref="I26:J26"/>
    <mergeCell ref="K26:L26"/>
    <mergeCell ref="E23:F23"/>
    <mergeCell ref="G23:H23"/>
    <mergeCell ref="I23:J23"/>
    <mergeCell ref="K23:L23"/>
    <mergeCell ref="M26:N26"/>
    <mergeCell ref="E27:F27"/>
    <mergeCell ref="G27:H27"/>
    <mergeCell ref="I27:J27"/>
    <mergeCell ref="K27:L27"/>
    <mergeCell ref="M27:N27"/>
    <mergeCell ref="E25:F25"/>
    <mergeCell ref="G25:H25"/>
    <mergeCell ref="I25:J25"/>
    <mergeCell ref="K25:L25"/>
    <mergeCell ref="M25:N25"/>
    <mergeCell ref="E28:F28"/>
    <mergeCell ref="G28:H28"/>
    <mergeCell ref="I28:J28"/>
    <mergeCell ref="K28:L28"/>
    <mergeCell ref="M28:N28"/>
    <mergeCell ref="B29:D29"/>
    <mergeCell ref="E29:F29"/>
    <mergeCell ref="G29:H29"/>
    <mergeCell ref="I29:J29"/>
    <mergeCell ref="K29:L29"/>
    <mergeCell ref="B32:D32"/>
    <mergeCell ref="E32:F32"/>
    <mergeCell ref="G32:H32"/>
    <mergeCell ref="I32:J32"/>
    <mergeCell ref="K32:L32"/>
    <mergeCell ref="M29:N29"/>
    <mergeCell ref="E30:F30"/>
    <mergeCell ref="G30:H30"/>
    <mergeCell ref="I30:J30"/>
    <mergeCell ref="K30:L30"/>
    <mergeCell ref="M30:N30"/>
    <mergeCell ref="M32:N32"/>
    <mergeCell ref="E33:F33"/>
    <mergeCell ref="G33:H33"/>
    <mergeCell ref="I33:J33"/>
    <mergeCell ref="K33:L33"/>
    <mergeCell ref="M33:N33"/>
    <mergeCell ref="E31:F31"/>
    <mergeCell ref="G31:H31"/>
    <mergeCell ref="I31:J31"/>
    <mergeCell ref="K31:L31"/>
    <mergeCell ref="M31:N31"/>
    <mergeCell ref="E34:F34"/>
    <mergeCell ref="G34:H34"/>
    <mergeCell ref="I34:J34"/>
    <mergeCell ref="K34:L34"/>
    <mergeCell ref="M34:N34"/>
    <mergeCell ref="C35:D35"/>
    <mergeCell ref="E35:F35"/>
    <mergeCell ref="G35:H35"/>
    <mergeCell ref="I35:J35"/>
    <mergeCell ref="K35:L35"/>
    <mergeCell ref="C37:D37"/>
    <mergeCell ref="E37:F37"/>
    <mergeCell ref="G37:H37"/>
    <mergeCell ref="I37:J37"/>
    <mergeCell ref="K37:L37"/>
    <mergeCell ref="M37:N37"/>
    <mergeCell ref="M35:N35"/>
    <mergeCell ref="C36:D36"/>
    <mergeCell ref="E36:F36"/>
    <mergeCell ref="G36:H36"/>
    <mergeCell ref="I36:J36"/>
    <mergeCell ref="K36:L36"/>
    <mergeCell ref="M36:N36"/>
    <mergeCell ref="C45:D45"/>
    <mergeCell ref="K68:N68"/>
    <mergeCell ref="C41:D42"/>
    <mergeCell ref="E43:F43"/>
    <mergeCell ref="G43:H43"/>
    <mergeCell ref="I43:J43"/>
    <mergeCell ref="K43:L43"/>
    <mergeCell ref="M43:N43"/>
    <mergeCell ref="C38:D38"/>
    <mergeCell ref="E38:F38"/>
    <mergeCell ref="G38:H38"/>
    <mergeCell ref="I38:J38"/>
    <mergeCell ref="K38:L38"/>
    <mergeCell ref="M38:N38"/>
  </mergeCells>
  <conditionalFormatting sqref="E7:N7 E43:N43">
    <cfRule type="cellIs" dxfId="29"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N58"/>
  <sheetViews>
    <sheetView showGridLines="0" showRuler="0" zoomScaleNormal="100" workbookViewId="0"/>
  </sheetViews>
  <sheetFormatPr defaultRowHeight="12.75" x14ac:dyDescent="0.2"/>
  <cols>
    <col min="1" max="1" width="1" style="1249" customWidth="1"/>
    <col min="2" max="2" width="2.5703125" style="1249" customWidth="1"/>
    <col min="3" max="3" width="1" style="1249" customWidth="1"/>
    <col min="4" max="4" width="32.42578125" style="1249" customWidth="1"/>
    <col min="5" max="5" width="7.42578125" style="1249" customWidth="1"/>
    <col min="6" max="6" width="5.140625" style="1249" customWidth="1"/>
    <col min="7" max="7" width="7.42578125" style="1249" customWidth="1"/>
    <col min="8" max="8" width="5.140625" style="1249" customWidth="1"/>
    <col min="9" max="9" width="7.42578125" style="1249" customWidth="1"/>
    <col min="10" max="10" width="5.140625" style="1249" customWidth="1"/>
    <col min="11" max="11" width="7.42578125" style="1249" customWidth="1"/>
    <col min="12" max="12" width="5.140625" style="1249" customWidth="1"/>
    <col min="13" max="13" width="7.42578125" style="1249" customWidth="1"/>
    <col min="14" max="14" width="5.140625" style="1249" customWidth="1"/>
    <col min="15" max="16384" width="9.140625" style="1249"/>
  </cols>
  <sheetData>
    <row r="1" spans="1:14" ht="13.5" customHeight="1" x14ac:dyDescent="0.2">
      <c r="A1" s="1250"/>
      <c r="B1" s="1347"/>
      <c r="C1" s="1347"/>
      <c r="D1" s="1347"/>
      <c r="E1" s="1244"/>
      <c r="F1" s="1244"/>
      <c r="G1" s="1244"/>
      <c r="H1" s="1244"/>
      <c r="I1" s="1498" t="s">
        <v>311</v>
      </c>
      <c r="J1" s="1498"/>
      <c r="K1" s="1498"/>
      <c r="L1" s="1498"/>
      <c r="M1" s="1498"/>
      <c r="N1" s="1498"/>
    </row>
    <row r="2" spans="1:14" ht="6" customHeight="1" x14ac:dyDescent="0.2">
      <c r="A2" s="1250"/>
      <c r="B2" s="1348"/>
      <c r="C2" s="1313"/>
      <c r="D2" s="1313"/>
      <c r="E2" s="1315"/>
      <c r="F2" s="1315"/>
      <c r="G2" s="1315"/>
      <c r="H2" s="1315"/>
      <c r="I2" s="1252"/>
      <c r="J2" s="1252"/>
      <c r="K2" s="1252"/>
      <c r="L2" s="1252"/>
      <c r="M2" s="1252"/>
      <c r="N2" s="1349"/>
    </row>
    <row r="3" spans="1:14" ht="10.5" customHeight="1" thickBot="1" x14ac:dyDescent="0.25">
      <c r="A3" s="1250"/>
      <c r="B3" s="1350"/>
      <c r="C3" s="1351"/>
      <c r="D3" s="1352"/>
      <c r="E3" s="1353"/>
      <c r="F3" s="1353"/>
      <c r="G3" s="1353"/>
      <c r="H3" s="1353"/>
      <c r="I3" s="1244"/>
      <c r="J3" s="1244"/>
      <c r="K3" s="1244"/>
      <c r="L3" s="1244"/>
      <c r="M3" s="1462" t="s">
        <v>72</v>
      </c>
      <c r="N3" s="1462"/>
    </row>
    <row r="4" spans="1:14" s="1262" customFormat="1" ht="13.5" customHeight="1" thickBot="1" x14ac:dyDescent="0.25">
      <c r="A4" s="1256"/>
      <c r="B4" s="1257"/>
      <c r="C4" s="1354" t="s">
        <v>177</v>
      </c>
      <c r="D4" s="1259"/>
      <c r="E4" s="1259"/>
      <c r="F4" s="1259"/>
      <c r="G4" s="1259"/>
      <c r="H4" s="1259"/>
      <c r="I4" s="1259"/>
      <c r="J4" s="1259"/>
      <c r="K4" s="1259"/>
      <c r="L4" s="1259"/>
      <c r="M4" s="1259"/>
      <c r="N4" s="1260"/>
    </row>
    <row r="5" spans="1:14" ht="3.75" customHeight="1" x14ac:dyDescent="0.2">
      <c r="A5" s="1250"/>
      <c r="B5" s="1253"/>
      <c r="C5" s="1469" t="s">
        <v>153</v>
      </c>
      <c r="D5" s="1470"/>
      <c r="E5" s="1286"/>
      <c r="F5" s="1286"/>
      <c r="G5" s="1286"/>
      <c r="H5" s="1286"/>
      <c r="I5" s="1286"/>
      <c r="J5" s="1286"/>
      <c r="K5" s="1254"/>
      <c r="L5" s="1355"/>
      <c r="M5" s="1355"/>
      <c r="N5" s="1355"/>
    </row>
    <row r="6" spans="1:14" ht="12.75" customHeight="1" x14ac:dyDescent="0.2">
      <c r="A6" s="1250"/>
      <c r="B6" s="1253"/>
      <c r="C6" s="1470"/>
      <c r="D6" s="1470"/>
      <c r="E6" s="1265" t="s">
        <v>34</v>
      </c>
      <c r="F6" s="1266">
        <v>2017</v>
      </c>
      <c r="G6" s="1265" t="s">
        <v>34</v>
      </c>
      <c r="H6" s="1266" t="s">
        <v>34</v>
      </c>
      <c r="I6" s="1267"/>
      <c r="J6" s="1266" t="s">
        <v>34</v>
      </c>
      <c r="K6" s="1268">
        <v>2018</v>
      </c>
      <c r="L6" s="1269" t="s">
        <v>34</v>
      </c>
      <c r="M6" s="1269" t="s">
        <v>34</v>
      </c>
      <c r="N6" s="1270"/>
    </row>
    <row r="7" spans="1:14" ht="12.75" customHeight="1" x14ac:dyDescent="0.2">
      <c r="A7" s="1250"/>
      <c r="B7" s="1253"/>
      <c r="C7" s="1326"/>
      <c r="D7" s="1326"/>
      <c r="E7" s="1458" t="s">
        <v>701</v>
      </c>
      <c r="F7" s="1458"/>
      <c r="G7" s="1458" t="s">
        <v>702</v>
      </c>
      <c r="H7" s="1458"/>
      <c r="I7" s="1458" t="s">
        <v>703</v>
      </c>
      <c r="J7" s="1458"/>
      <c r="K7" s="1458" t="s">
        <v>704</v>
      </c>
      <c r="L7" s="1458"/>
      <c r="M7" s="1458" t="s">
        <v>701</v>
      </c>
      <c r="N7" s="1458"/>
    </row>
    <row r="8" spans="1:14" s="1275" customFormat="1" ht="18.75" customHeight="1" x14ac:dyDescent="0.2">
      <c r="A8" s="1272"/>
      <c r="B8" s="1273"/>
      <c r="C8" s="1454" t="s">
        <v>178</v>
      </c>
      <c r="D8" s="1454"/>
      <c r="E8" s="1494">
        <v>444</v>
      </c>
      <c r="F8" s="1494"/>
      <c r="G8" s="1494">
        <v>422</v>
      </c>
      <c r="H8" s="1494"/>
      <c r="I8" s="1494">
        <v>410.1</v>
      </c>
      <c r="J8" s="1494"/>
      <c r="K8" s="1494">
        <v>351.8</v>
      </c>
      <c r="L8" s="1494"/>
      <c r="M8" s="1495">
        <v>352.7</v>
      </c>
      <c r="N8" s="1495"/>
    </row>
    <row r="9" spans="1:14" ht="13.5" customHeight="1" x14ac:dyDescent="0.2">
      <c r="A9" s="1250"/>
      <c r="B9" s="1253"/>
      <c r="C9" s="689" t="s">
        <v>71</v>
      </c>
      <c r="D9" s="1276"/>
      <c r="E9" s="1496">
        <v>207.2</v>
      </c>
      <c r="F9" s="1496"/>
      <c r="G9" s="1496">
        <v>206.5</v>
      </c>
      <c r="H9" s="1496"/>
      <c r="I9" s="1496">
        <v>203.4</v>
      </c>
      <c r="J9" s="1496"/>
      <c r="K9" s="1496">
        <v>169.6</v>
      </c>
      <c r="L9" s="1496"/>
      <c r="M9" s="1497">
        <v>164.9</v>
      </c>
      <c r="N9" s="1497"/>
    </row>
    <row r="10" spans="1:14" ht="13.5" customHeight="1" x14ac:dyDescent="0.2">
      <c r="A10" s="1250"/>
      <c r="B10" s="1253"/>
      <c r="C10" s="689" t="s">
        <v>70</v>
      </c>
      <c r="D10" s="1276"/>
      <c r="E10" s="1496">
        <v>236.8</v>
      </c>
      <c r="F10" s="1496"/>
      <c r="G10" s="1496">
        <v>215.4</v>
      </c>
      <c r="H10" s="1496"/>
      <c r="I10" s="1496">
        <v>206.7</v>
      </c>
      <c r="J10" s="1496"/>
      <c r="K10" s="1496">
        <v>182.2</v>
      </c>
      <c r="L10" s="1496"/>
      <c r="M10" s="1497">
        <v>187.8</v>
      </c>
      <c r="N10" s="1497"/>
    </row>
    <row r="11" spans="1:14" ht="18.75" customHeight="1" x14ac:dyDescent="0.2">
      <c r="A11" s="1250"/>
      <c r="B11" s="1253"/>
      <c r="C11" s="689" t="s">
        <v>154</v>
      </c>
      <c r="D11" s="1276"/>
      <c r="E11" s="1496">
        <v>93.2</v>
      </c>
      <c r="F11" s="1496"/>
      <c r="G11" s="1496">
        <v>88.8</v>
      </c>
      <c r="H11" s="1496"/>
      <c r="I11" s="1496">
        <v>79.2</v>
      </c>
      <c r="J11" s="1496"/>
      <c r="K11" s="1496">
        <v>69.2</v>
      </c>
      <c r="L11" s="1496"/>
      <c r="M11" s="1497">
        <v>79.099999999999994</v>
      </c>
      <c r="N11" s="1497"/>
    </row>
    <row r="12" spans="1:14" ht="13.5" customHeight="1" x14ac:dyDescent="0.2">
      <c r="A12" s="1250"/>
      <c r="B12" s="1253"/>
      <c r="C12" s="689" t="s">
        <v>155</v>
      </c>
      <c r="D12" s="1276"/>
      <c r="E12" s="1496">
        <v>187.6</v>
      </c>
      <c r="F12" s="1496"/>
      <c r="G12" s="1496">
        <v>175.5</v>
      </c>
      <c r="H12" s="1496"/>
      <c r="I12" s="1496">
        <v>180.8</v>
      </c>
      <c r="J12" s="1496"/>
      <c r="K12" s="1496">
        <v>156.4</v>
      </c>
      <c r="L12" s="1496"/>
      <c r="M12" s="1497">
        <v>147.69999999999999</v>
      </c>
      <c r="N12" s="1497"/>
    </row>
    <row r="13" spans="1:14" ht="13.5" customHeight="1" x14ac:dyDescent="0.2">
      <c r="A13" s="1250"/>
      <c r="B13" s="1253"/>
      <c r="C13" s="689" t="s">
        <v>156</v>
      </c>
      <c r="D13" s="1276"/>
      <c r="E13" s="1496">
        <v>163.1</v>
      </c>
      <c r="F13" s="1496"/>
      <c r="G13" s="1496">
        <v>157.69999999999999</v>
      </c>
      <c r="H13" s="1496"/>
      <c r="I13" s="1496">
        <v>150.1</v>
      </c>
      <c r="J13" s="1496"/>
      <c r="K13" s="1496">
        <v>126.2</v>
      </c>
      <c r="L13" s="1496"/>
      <c r="M13" s="1497">
        <v>125.9</v>
      </c>
      <c r="N13" s="1497"/>
    </row>
    <row r="14" spans="1:14" ht="18.75" customHeight="1" x14ac:dyDescent="0.2">
      <c r="A14" s="1250"/>
      <c r="B14" s="1253"/>
      <c r="C14" s="689" t="s">
        <v>179</v>
      </c>
      <c r="D14" s="1276"/>
      <c r="E14" s="1496">
        <v>58.6</v>
      </c>
      <c r="F14" s="1496"/>
      <c r="G14" s="1496">
        <v>54.6</v>
      </c>
      <c r="H14" s="1496"/>
      <c r="I14" s="1496">
        <v>45.9</v>
      </c>
      <c r="J14" s="1496"/>
      <c r="K14" s="1496">
        <v>42.2</v>
      </c>
      <c r="L14" s="1496"/>
      <c r="M14" s="1497">
        <v>50.9</v>
      </c>
      <c r="N14" s="1497"/>
    </row>
    <row r="15" spans="1:14" ht="13.5" customHeight="1" x14ac:dyDescent="0.2">
      <c r="A15" s="1250"/>
      <c r="B15" s="1253"/>
      <c r="C15" s="689" t="s">
        <v>180</v>
      </c>
      <c r="D15" s="1276"/>
      <c r="E15" s="1496">
        <v>385.4</v>
      </c>
      <c r="F15" s="1496"/>
      <c r="G15" s="1496">
        <v>367.4</v>
      </c>
      <c r="H15" s="1496"/>
      <c r="I15" s="1496">
        <v>364.2</v>
      </c>
      <c r="J15" s="1496"/>
      <c r="K15" s="1496">
        <v>309.60000000000002</v>
      </c>
      <c r="L15" s="1496"/>
      <c r="M15" s="1497">
        <v>301.8</v>
      </c>
      <c r="N15" s="1497"/>
    </row>
    <row r="16" spans="1:14" ht="18.75" customHeight="1" x14ac:dyDescent="0.2">
      <c r="A16" s="1250"/>
      <c r="B16" s="1253"/>
      <c r="C16" s="689" t="s">
        <v>181</v>
      </c>
      <c r="D16" s="1276"/>
      <c r="E16" s="1496">
        <v>189.4</v>
      </c>
      <c r="F16" s="1496"/>
      <c r="G16" s="1496">
        <v>194</v>
      </c>
      <c r="H16" s="1496"/>
      <c r="I16" s="1496">
        <v>189.6</v>
      </c>
      <c r="J16" s="1496"/>
      <c r="K16" s="1496">
        <v>168</v>
      </c>
      <c r="L16" s="1496"/>
      <c r="M16" s="1497">
        <v>176.4</v>
      </c>
      <c r="N16" s="1497"/>
    </row>
    <row r="17" spans="1:14" ht="13.5" customHeight="1" x14ac:dyDescent="0.2">
      <c r="A17" s="1250"/>
      <c r="B17" s="1253"/>
      <c r="C17" s="689" t="s">
        <v>182</v>
      </c>
      <c r="D17" s="1276"/>
      <c r="E17" s="1496">
        <v>254.6</v>
      </c>
      <c r="F17" s="1496"/>
      <c r="G17" s="1496">
        <v>228</v>
      </c>
      <c r="H17" s="1496"/>
      <c r="I17" s="1496">
        <v>220.5</v>
      </c>
      <c r="J17" s="1496"/>
      <c r="K17" s="1496">
        <v>183.8</v>
      </c>
      <c r="L17" s="1496"/>
      <c r="M17" s="1497">
        <v>176.3</v>
      </c>
      <c r="N17" s="1497"/>
    </row>
    <row r="18" spans="1:14" s="1275" customFormat="1" ht="18.75" customHeight="1" x14ac:dyDescent="0.2">
      <c r="A18" s="1272"/>
      <c r="B18" s="1273"/>
      <c r="C18" s="1454" t="s">
        <v>183</v>
      </c>
      <c r="D18" s="1454"/>
      <c r="E18" s="1494">
        <v>8.5</v>
      </c>
      <c r="F18" s="1494"/>
      <c r="G18" s="1494">
        <v>8.1</v>
      </c>
      <c r="H18" s="1494"/>
      <c r="I18" s="1494">
        <v>7.9</v>
      </c>
      <c r="J18" s="1494"/>
      <c r="K18" s="1494">
        <v>6.7</v>
      </c>
      <c r="L18" s="1494"/>
      <c r="M18" s="1495">
        <v>6.7</v>
      </c>
      <c r="N18" s="1495"/>
    </row>
    <row r="19" spans="1:14" ht="13.5" customHeight="1" x14ac:dyDescent="0.2">
      <c r="A19" s="1250"/>
      <c r="B19" s="1253"/>
      <c r="C19" s="689" t="s">
        <v>71</v>
      </c>
      <c r="D19" s="1276"/>
      <c r="E19" s="1496">
        <v>7.7</v>
      </c>
      <c r="F19" s="1496"/>
      <c r="G19" s="1496">
        <v>7.7</v>
      </c>
      <c r="H19" s="1496"/>
      <c r="I19" s="1496">
        <v>7.6</v>
      </c>
      <c r="J19" s="1496"/>
      <c r="K19" s="1496">
        <v>6.4</v>
      </c>
      <c r="L19" s="1496"/>
      <c r="M19" s="1497">
        <v>6.2</v>
      </c>
      <c r="N19" s="1497"/>
    </row>
    <row r="20" spans="1:14" ht="13.5" customHeight="1" x14ac:dyDescent="0.2">
      <c r="A20" s="1250"/>
      <c r="B20" s="1253"/>
      <c r="C20" s="689" t="s">
        <v>70</v>
      </c>
      <c r="D20" s="1276"/>
      <c r="E20" s="1496">
        <v>9.1999999999999993</v>
      </c>
      <c r="F20" s="1496"/>
      <c r="G20" s="1496">
        <v>8.4</v>
      </c>
      <c r="H20" s="1496"/>
      <c r="I20" s="1496">
        <v>8.1</v>
      </c>
      <c r="J20" s="1496"/>
      <c r="K20" s="1496">
        <v>7.1</v>
      </c>
      <c r="L20" s="1496"/>
      <c r="M20" s="1497">
        <v>7.2</v>
      </c>
      <c r="N20" s="1497"/>
    </row>
    <row r="21" spans="1:14" s="1359" customFormat="1" ht="13.5" customHeight="1" x14ac:dyDescent="0.2">
      <c r="A21" s="1356"/>
      <c r="B21" s="1357"/>
      <c r="C21" s="1240" t="s">
        <v>184</v>
      </c>
      <c r="D21" s="1358"/>
      <c r="E21" s="1492">
        <v>1.4999999999999991</v>
      </c>
      <c r="F21" s="1492"/>
      <c r="G21" s="1492">
        <v>0.70000000000000018</v>
      </c>
      <c r="H21" s="1492"/>
      <c r="I21" s="1492">
        <v>0.5</v>
      </c>
      <c r="J21" s="1492"/>
      <c r="K21" s="1492">
        <v>0.69999999999999929</v>
      </c>
      <c r="L21" s="1492"/>
      <c r="M21" s="1493">
        <v>1</v>
      </c>
      <c r="N21" s="1493"/>
    </row>
    <row r="22" spans="1:14" ht="18.75" customHeight="1" x14ac:dyDescent="0.2">
      <c r="A22" s="1250"/>
      <c r="B22" s="1253"/>
      <c r="C22" s="689" t="s">
        <v>154</v>
      </c>
      <c r="D22" s="1276"/>
      <c r="E22" s="1496">
        <v>24.2</v>
      </c>
      <c r="F22" s="1496"/>
      <c r="G22" s="1496">
        <v>23.5</v>
      </c>
      <c r="H22" s="1496"/>
      <c r="I22" s="1496">
        <v>21.9</v>
      </c>
      <c r="J22" s="1496"/>
      <c r="K22" s="1496">
        <v>19.399999999999999</v>
      </c>
      <c r="L22" s="1496"/>
      <c r="M22" s="1497">
        <v>20</v>
      </c>
      <c r="N22" s="1497"/>
    </row>
    <row r="23" spans="1:14" ht="13.5" customHeight="1" x14ac:dyDescent="0.2">
      <c r="A23" s="1250"/>
      <c r="B23" s="1253"/>
      <c r="C23" s="689" t="s">
        <v>155</v>
      </c>
      <c r="D23" s="1244"/>
      <c r="E23" s="1496">
        <v>7.7</v>
      </c>
      <c r="F23" s="1496"/>
      <c r="G23" s="1496">
        <v>7.2</v>
      </c>
      <c r="H23" s="1496"/>
      <c r="I23" s="1496">
        <v>7.5</v>
      </c>
      <c r="J23" s="1496"/>
      <c r="K23" s="1496">
        <v>6.5</v>
      </c>
      <c r="L23" s="1496"/>
      <c r="M23" s="1497">
        <v>6.2</v>
      </c>
      <c r="N23" s="1497"/>
    </row>
    <row r="24" spans="1:14" ht="13.5" customHeight="1" x14ac:dyDescent="0.2">
      <c r="A24" s="1250"/>
      <c r="B24" s="1253"/>
      <c r="C24" s="689" t="s">
        <v>156</v>
      </c>
      <c r="D24" s="1244"/>
      <c r="E24" s="1496">
        <v>6.7</v>
      </c>
      <c r="F24" s="1496"/>
      <c r="G24" s="1496">
        <v>6.5</v>
      </c>
      <c r="H24" s="1496"/>
      <c r="I24" s="1496">
        <v>6.2</v>
      </c>
      <c r="J24" s="1496"/>
      <c r="K24" s="1496">
        <v>5.0999999999999996</v>
      </c>
      <c r="L24" s="1496"/>
      <c r="M24" s="1497">
        <v>5.0999999999999996</v>
      </c>
      <c r="N24" s="1497"/>
    </row>
    <row r="25" spans="1:14" s="1361" customFormat="1" ht="18.75" customHeight="1" x14ac:dyDescent="0.2">
      <c r="A25" s="1360"/>
      <c r="B25" s="1263"/>
      <c r="C25" s="689" t="s">
        <v>185</v>
      </c>
      <c r="D25" s="1276"/>
      <c r="E25" s="1496">
        <v>9.3000000000000007</v>
      </c>
      <c r="F25" s="1496"/>
      <c r="G25" s="1496">
        <v>9.3000000000000007</v>
      </c>
      <c r="H25" s="1496"/>
      <c r="I25" s="1496">
        <v>8.1</v>
      </c>
      <c r="J25" s="1496"/>
      <c r="K25" s="1496">
        <v>7.2</v>
      </c>
      <c r="L25" s="1496"/>
      <c r="M25" s="1497">
        <v>7.2</v>
      </c>
      <c r="N25" s="1497"/>
    </row>
    <row r="26" spans="1:14" s="1361" customFormat="1" ht="13.5" customHeight="1" x14ac:dyDescent="0.2">
      <c r="A26" s="1360"/>
      <c r="B26" s="1263"/>
      <c r="C26" s="689" t="s">
        <v>186</v>
      </c>
      <c r="D26" s="1276"/>
      <c r="E26" s="1496">
        <v>6.8</v>
      </c>
      <c r="F26" s="1496"/>
      <c r="G26" s="1496">
        <v>5.9</v>
      </c>
      <c r="H26" s="1496"/>
      <c r="I26" s="1496">
        <v>6.3</v>
      </c>
      <c r="J26" s="1496"/>
      <c r="K26" s="1496">
        <v>5.3</v>
      </c>
      <c r="L26" s="1496"/>
      <c r="M26" s="1497">
        <v>5.4</v>
      </c>
      <c r="N26" s="1497"/>
    </row>
    <row r="27" spans="1:14" s="1361" customFormat="1" ht="13.5" customHeight="1" x14ac:dyDescent="0.2">
      <c r="A27" s="1360"/>
      <c r="B27" s="1263"/>
      <c r="C27" s="689" t="s">
        <v>187</v>
      </c>
      <c r="D27" s="1276"/>
      <c r="E27" s="1496">
        <v>9.4</v>
      </c>
      <c r="F27" s="1496"/>
      <c r="G27" s="1496">
        <v>8.1999999999999993</v>
      </c>
      <c r="H27" s="1496"/>
      <c r="I27" s="1496">
        <v>8.6</v>
      </c>
      <c r="J27" s="1496"/>
      <c r="K27" s="1496">
        <v>7.2</v>
      </c>
      <c r="L27" s="1496"/>
      <c r="M27" s="1497">
        <v>7.1</v>
      </c>
      <c r="N27" s="1497"/>
    </row>
    <row r="28" spans="1:14" s="1361" customFormat="1" ht="13.5" customHeight="1" x14ac:dyDescent="0.2">
      <c r="A28" s="1360"/>
      <c r="B28" s="1263"/>
      <c r="C28" s="689" t="s">
        <v>188</v>
      </c>
      <c r="D28" s="1276"/>
      <c r="E28" s="1496">
        <v>7.4</v>
      </c>
      <c r="F28" s="1496"/>
      <c r="G28" s="1496">
        <v>8.4</v>
      </c>
      <c r="H28" s="1496"/>
      <c r="I28" s="1496">
        <v>7.8</v>
      </c>
      <c r="J28" s="1496"/>
      <c r="K28" s="1496">
        <v>6.9</v>
      </c>
      <c r="L28" s="1496"/>
      <c r="M28" s="1497">
        <v>6.6</v>
      </c>
      <c r="N28" s="1497"/>
    </row>
    <row r="29" spans="1:14" s="1361" customFormat="1" ht="13.5" customHeight="1" x14ac:dyDescent="0.2">
      <c r="A29" s="1360"/>
      <c r="B29" s="1263"/>
      <c r="C29" s="689" t="s">
        <v>189</v>
      </c>
      <c r="D29" s="1276"/>
      <c r="E29" s="1496">
        <v>5.2</v>
      </c>
      <c r="F29" s="1496"/>
      <c r="G29" s="1496">
        <v>7.3</v>
      </c>
      <c r="H29" s="1496"/>
      <c r="I29" s="1496">
        <v>7.6</v>
      </c>
      <c r="J29" s="1496"/>
      <c r="K29" s="1496">
        <v>5.3</v>
      </c>
      <c r="L29" s="1496"/>
      <c r="M29" s="1497">
        <v>5</v>
      </c>
      <c r="N29" s="1497"/>
    </row>
    <row r="30" spans="1:14" s="1361" customFormat="1" ht="13.5" customHeight="1" x14ac:dyDescent="0.2">
      <c r="A30" s="1360"/>
      <c r="B30" s="1263"/>
      <c r="C30" s="689" t="s">
        <v>129</v>
      </c>
      <c r="D30" s="1276"/>
      <c r="E30" s="1496">
        <v>8.1999999999999993</v>
      </c>
      <c r="F30" s="1496"/>
      <c r="G30" s="1496">
        <v>8.3000000000000007</v>
      </c>
      <c r="H30" s="1496"/>
      <c r="I30" s="1496">
        <v>8.9</v>
      </c>
      <c r="J30" s="1496"/>
      <c r="K30" s="1496">
        <v>8.1999999999999993</v>
      </c>
      <c r="L30" s="1496"/>
      <c r="M30" s="1497">
        <v>8.6999999999999993</v>
      </c>
      <c r="N30" s="1497"/>
    </row>
    <row r="31" spans="1:14" s="1361" customFormat="1" ht="13.5" customHeight="1" x14ac:dyDescent="0.2">
      <c r="A31" s="1360"/>
      <c r="B31" s="1263"/>
      <c r="C31" s="689" t="s">
        <v>130</v>
      </c>
      <c r="D31" s="1276"/>
      <c r="E31" s="1496">
        <v>9.3000000000000007</v>
      </c>
      <c r="F31" s="1496"/>
      <c r="G31" s="1496">
        <v>8.9</v>
      </c>
      <c r="H31" s="1496"/>
      <c r="I31" s="1496">
        <v>9.1</v>
      </c>
      <c r="J31" s="1496"/>
      <c r="K31" s="1496">
        <v>8.3000000000000007</v>
      </c>
      <c r="L31" s="1496"/>
      <c r="M31" s="1497">
        <v>8.9</v>
      </c>
      <c r="N31" s="1497"/>
    </row>
    <row r="32" spans="1:14" ht="18.75" customHeight="1" x14ac:dyDescent="0.2">
      <c r="A32" s="1250"/>
      <c r="B32" s="1253"/>
      <c r="C32" s="1454" t="s">
        <v>190</v>
      </c>
      <c r="D32" s="1454"/>
      <c r="E32" s="1494">
        <v>4.9000000000000004</v>
      </c>
      <c r="F32" s="1494"/>
      <c r="G32" s="1494">
        <v>4.4000000000000004</v>
      </c>
      <c r="H32" s="1494"/>
      <c r="I32" s="1494">
        <v>4.2</v>
      </c>
      <c r="J32" s="1494"/>
      <c r="K32" s="1494">
        <v>3.5</v>
      </c>
      <c r="L32" s="1494"/>
      <c r="M32" s="1495">
        <v>3.4</v>
      </c>
      <c r="N32" s="1495"/>
    </row>
    <row r="33" spans="1:14" s="1361" customFormat="1" ht="13.5" customHeight="1" x14ac:dyDescent="0.2">
      <c r="A33" s="1360"/>
      <c r="B33" s="1362"/>
      <c r="C33" s="689" t="s">
        <v>71</v>
      </c>
      <c r="D33" s="1276"/>
      <c r="E33" s="1473">
        <v>4.5999999999999996</v>
      </c>
      <c r="F33" s="1473"/>
      <c r="G33" s="1473">
        <v>4.2</v>
      </c>
      <c r="H33" s="1473"/>
      <c r="I33" s="1473">
        <v>4.0999999999999996</v>
      </c>
      <c r="J33" s="1473"/>
      <c r="K33" s="1473">
        <v>3.4</v>
      </c>
      <c r="L33" s="1473"/>
      <c r="M33" s="1474">
        <v>3.2</v>
      </c>
      <c r="N33" s="1474"/>
    </row>
    <row r="34" spans="1:14" s="1361" customFormat="1" ht="13.5" customHeight="1" x14ac:dyDescent="0.2">
      <c r="A34" s="1360"/>
      <c r="B34" s="1362"/>
      <c r="C34" s="689" t="s">
        <v>70</v>
      </c>
      <c r="D34" s="1276"/>
      <c r="E34" s="1473">
        <v>5.2</v>
      </c>
      <c r="F34" s="1473"/>
      <c r="G34" s="1473">
        <v>4.5</v>
      </c>
      <c r="H34" s="1473"/>
      <c r="I34" s="1473">
        <v>4.3</v>
      </c>
      <c r="J34" s="1473"/>
      <c r="K34" s="1473">
        <v>3.6</v>
      </c>
      <c r="L34" s="1473"/>
      <c r="M34" s="1474">
        <v>3.6</v>
      </c>
      <c r="N34" s="1474"/>
    </row>
    <row r="35" spans="1:14" s="1359" customFormat="1" ht="13.5" customHeight="1" x14ac:dyDescent="0.2">
      <c r="A35" s="1356"/>
      <c r="B35" s="1357"/>
      <c r="C35" s="1240" t="s">
        <v>191</v>
      </c>
      <c r="D35" s="1358"/>
      <c r="E35" s="1492">
        <v>0.60000000000000053</v>
      </c>
      <c r="F35" s="1492"/>
      <c r="G35" s="1492">
        <v>0.29999999999999982</v>
      </c>
      <c r="H35" s="1492"/>
      <c r="I35" s="1492">
        <v>0.20000000000000018</v>
      </c>
      <c r="J35" s="1492"/>
      <c r="K35" s="1492">
        <v>0.20000000000000018</v>
      </c>
      <c r="L35" s="1492"/>
      <c r="M35" s="1493">
        <v>0.39999999999999991</v>
      </c>
      <c r="N35" s="1493"/>
    </row>
    <row r="36" spans="1:14" ht="20.25" customHeight="1" thickBot="1" x14ac:dyDescent="0.25">
      <c r="A36" s="1250"/>
      <c r="B36" s="1253"/>
      <c r="C36" s="1285"/>
      <c r="D36" s="1363"/>
      <c r="E36" s="1363"/>
      <c r="F36" s="1363"/>
      <c r="G36" s="1363"/>
      <c r="H36" s="1363"/>
      <c r="I36" s="1363"/>
      <c r="J36" s="1363"/>
      <c r="K36" s="1363"/>
      <c r="L36" s="1363"/>
      <c r="M36" s="1462"/>
      <c r="N36" s="1462"/>
    </row>
    <row r="37" spans="1:14" s="1262" customFormat="1" ht="14.25" customHeight="1" thickBot="1" x14ac:dyDescent="0.25">
      <c r="A37" s="1256"/>
      <c r="B37" s="1257"/>
      <c r="C37" s="1258" t="s">
        <v>540</v>
      </c>
      <c r="D37" s="1259"/>
      <c r="E37" s="1259"/>
      <c r="F37" s="1259"/>
      <c r="G37" s="1259"/>
      <c r="H37" s="1259"/>
      <c r="I37" s="1259"/>
      <c r="J37" s="1259"/>
      <c r="K37" s="1259"/>
      <c r="L37" s="1259"/>
      <c r="M37" s="1259"/>
      <c r="N37" s="1260"/>
    </row>
    <row r="38" spans="1:14" ht="3.75" customHeight="1" x14ac:dyDescent="0.2">
      <c r="A38" s="1250"/>
      <c r="B38" s="1253"/>
      <c r="C38" s="1490" t="s">
        <v>157</v>
      </c>
      <c r="D38" s="1491"/>
      <c r="E38" s="1286"/>
      <c r="F38" s="1286"/>
      <c r="G38" s="1286"/>
      <c r="H38" s="1286"/>
      <c r="I38" s="1286"/>
      <c r="J38" s="1286"/>
      <c r="K38" s="1244"/>
      <c r="L38" s="1355"/>
      <c r="M38" s="1355"/>
      <c r="N38" s="1355"/>
    </row>
    <row r="39" spans="1:14" ht="12.75" customHeight="1" x14ac:dyDescent="0.2">
      <c r="A39" s="1250"/>
      <c r="B39" s="1253"/>
      <c r="C39" s="1491"/>
      <c r="D39" s="1491"/>
      <c r="E39" s="1265" t="s">
        <v>34</v>
      </c>
      <c r="F39" s="1266">
        <v>2017</v>
      </c>
      <c r="G39" s="1265" t="s">
        <v>34</v>
      </c>
      <c r="H39" s="1266" t="s">
        <v>34</v>
      </c>
      <c r="I39" s="1267"/>
      <c r="J39" s="1266" t="s">
        <v>34</v>
      </c>
      <c r="K39" s="1268">
        <v>2018</v>
      </c>
      <c r="L39" s="1269" t="s">
        <v>34</v>
      </c>
      <c r="M39" s="1269" t="s">
        <v>34</v>
      </c>
      <c r="N39" s="1270"/>
    </row>
    <row r="40" spans="1:14" ht="12.75" customHeight="1" x14ac:dyDescent="0.2">
      <c r="A40" s="1250"/>
      <c r="B40" s="1253"/>
      <c r="C40" s="1271"/>
      <c r="D40" s="1271"/>
      <c r="E40" s="1458" t="s">
        <v>701</v>
      </c>
      <c r="F40" s="1458"/>
      <c r="G40" s="1458" t="s">
        <v>702</v>
      </c>
      <c r="H40" s="1458"/>
      <c r="I40" s="1458" t="s">
        <v>703</v>
      </c>
      <c r="J40" s="1458"/>
      <c r="K40" s="1458" t="s">
        <v>704</v>
      </c>
      <c r="L40" s="1458"/>
      <c r="M40" s="1458" t="s">
        <v>701</v>
      </c>
      <c r="N40" s="1458"/>
    </row>
    <row r="41" spans="1:14" ht="11.25" customHeight="1" x14ac:dyDescent="0.2">
      <c r="A41" s="1250"/>
      <c r="B41" s="1257"/>
      <c r="C41" s="1271"/>
      <c r="D41" s="1271"/>
      <c r="E41" s="700" t="s">
        <v>158</v>
      </c>
      <c r="F41" s="700" t="s">
        <v>105</v>
      </c>
      <c r="G41" s="700" t="s">
        <v>158</v>
      </c>
      <c r="H41" s="700" t="s">
        <v>105</v>
      </c>
      <c r="I41" s="701" t="s">
        <v>158</v>
      </c>
      <c r="J41" s="701" t="s">
        <v>105</v>
      </c>
      <c r="K41" s="701" t="s">
        <v>158</v>
      </c>
      <c r="L41" s="701" t="s">
        <v>105</v>
      </c>
      <c r="M41" s="701" t="s">
        <v>158</v>
      </c>
      <c r="N41" s="701" t="s">
        <v>105</v>
      </c>
    </row>
    <row r="42" spans="1:14" s="1275" customFormat="1" ht="18.75" customHeight="1" x14ac:dyDescent="0.2">
      <c r="A42" s="1272"/>
      <c r="B42" s="1273"/>
      <c r="C42" s="1454" t="s">
        <v>541</v>
      </c>
      <c r="D42" s="1454"/>
      <c r="E42" s="1364">
        <v>444</v>
      </c>
      <c r="F42" s="1364">
        <v>100</v>
      </c>
      <c r="G42" s="1364">
        <v>422</v>
      </c>
      <c r="H42" s="1364">
        <v>100</v>
      </c>
      <c r="I42" s="1364">
        <v>410.1</v>
      </c>
      <c r="J42" s="1364">
        <v>100</v>
      </c>
      <c r="K42" s="1364">
        <v>351.8</v>
      </c>
      <c r="L42" s="1364">
        <v>100</v>
      </c>
      <c r="M42" s="1364">
        <v>352.7</v>
      </c>
      <c r="N42" s="1364">
        <v>100</v>
      </c>
    </row>
    <row r="43" spans="1:14" s="1328" customFormat="1" ht="14.25" customHeight="1" x14ac:dyDescent="0.2">
      <c r="A43" s="1325"/>
      <c r="B43" s="1263"/>
      <c r="C43" s="692"/>
      <c r="D43" s="689" t="s">
        <v>542</v>
      </c>
      <c r="E43" s="1365">
        <v>254.6</v>
      </c>
      <c r="F43" s="1365">
        <v>57.342342342342349</v>
      </c>
      <c r="G43" s="1365">
        <v>228</v>
      </c>
      <c r="H43" s="1365">
        <v>54.02843601895735</v>
      </c>
      <c r="I43" s="1365">
        <v>220.5</v>
      </c>
      <c r="J43" s="1365">
        <v>53.767373811265543</v>
      </c>
      <c r="K43" s="1365">
        <v>183.8</v>
      </c>
      <c r="L43" s="1365">
        <v>52.24559408754974</v>
      </c>
      <c r="M43" s="1365">
        <v>176.3</v>
      </c>
      <c r="N43" s="1365">
        <v>49.985823646158209</v>
      </c>
    </row>
    <row r="44" spans="1:14" s="758" customFormat="1" ht="17.25" customHeight="1" x14ac:dyDescent="0.2">
      <c r="A44" s="1294"/>
      <c r="B44" s="1295"/>
      <c r="C44" s="689" t="s">
        <v>530</v>
      </c>
      <c r="D44" s="695"/>
      <c r="E44" s="1365">
        <v>7.3</v>
      </c>
      <c r="F44" s="1365">
        <v>1.644144144144144</v>
      </c>
      <c r="G44" s="1365">
        <v>7.9</v>
      </c>
      <c r="H44" s="1365">
        <v>1.8720379146919435</v>
      </c>
      <c r="I44" s="1365">
        <v>7</v>
      </c>
      <c r="J44" s="1365">
        <v>1.7069007559131919</v>
      </c>
      <c r="K44" s="1365">
        <v>6.4</v>
      </c>
      <c r="L44" s="1365">
        <v>1.8192154633314381</v>
      </c>
      <c r="M44" s="1365">
        <v>6.9</v>
      </c>
      <c r="N44" s="1365">
        <v>1.9563368301672812</v>
      </c>
    </row>
    <row r="45" spans="1:14" s="1328" customFormat="1" ht="14.25" customHeight="1" x14ac:dyDescent="0.2">
      <c r="A45" s="1325"/>
      <c r="B45" s="1263"/>
      <c r="C45" s="692"/>
      <c r="D45" s="1240" t="s">
        <v>542</v>
      </c>
      <c r="E45" s="1366">
        <v>5.5</v>
      </c>
      <c r="F45" s="1366">
        <v>75.342465753424662</v>
      </c>
      <c r="G45" s="1366">
        <v>5.6</v>
      </c>
      <c r="H45" s="1366">
        <v>70.886075949367083</v>
      </c>
      <c r="I45" s="1366">
        <v>5.6</v>
      </c>
      <c r="J45" s="1366">
        <v>80</v>
      </c>
      <c r="K45" s="1366">
        <v>4.5</v>
      </c>
      <c r="L45" s="1366">
        <v>70.3125</v>
      </c>
      <c r="M45" s="1366">
        <v>5.5</v>
      </c>
      <c r="N45" s="1366">
        <v>79.710144927536234</v>
      </c>
    </row>
    <row r="46" spans="1:14" s="758" customFormat="1" ht="17.25" customHeight="1" x14ac:dyDescent="0.2">
      <c r="A46" s="1294"/>
      <c r="B46" s="1295"/>
      <c r="C46" s="689" t="s">
        <v>531</v>
      </c>
      <c r="D46" s="695"/>
      <c r="E46" s="1365">
        <v>52.2</v>
      </c>
      <c r="F46" s="1365">
        <v>11.756756756756758</v>
      </c>
      <c r="G46" s="1365">
        <v>45.9</v>
      </c>
      <c r="H46" s="1365">
        <v>10.876777251184834</v>
      </c>
      <c r="I46" s="1365">
        <v>44.4</v>
      </c>
      <c r="J46" s="1365">
        <v>10.826627651792245</v>
      </c>
      <c r="K46" s="1365">
        <v>38.700000000000003</v>
      </c>
      <c r="L46" s="1365">
        <v>11.000568504832293</v>
      </c>
      <c r="M46" s="1365">
        <v>36.700000000000003</v>
      </c>
      <c r="N46" s="1365">
        <v>10.405443719875249</v>
      </c>
    </row>
    <row r="47" spans="1:14" s="1328" customFormat="1" ht="14.25" customHeight="1" x14ac:dyDescent="0.2">
      <c r="A47" s="1325"/>
      <c r="B47" s="1263"/>
      <c r="C47" s="692"/>
      <c r="D47" s="1240" t="s">
        <v>542</v>
      </c>
      <c r="E47" s="1366">
        <v>38.700000000000003</v>
      </c>
      <c r="F47" s="1366">
        <v>74.137931034482762</v>
      </c>
      <c r="G47" s="1366">
        <v>31.6</v>
      </c>
      <c r="H47" s="1366">
        <v>68.84531590413944</v>
      </c>
      <c r="I47" s="1366">
        <v>29.8</v>
      </c>
      <c r="J47" s="1366">
        <v>67.117117117117118</v>
      </c>
      <c r="K47" s="1366">
        <v>25.9</v>
      </c>
      <c r="L47" s="1366">
        <v>66.925064599483193</v>
      </c>
      <c r="M47" s="1366">
        <v>27.8</v>
      </c>
      <c r="N47" s="1366">
        <v>75.749318801089913</v>
      </c>
    </row>
    <row r="48" spans="1:14" s="758" customFormat="1" ht="17.25" customHeight="1" x14ac:dyDescent="0.2">
      <c r="A48" s="1294"/>
      <c r="B48" s="1295"/>
      <c r="C48" s="689" t="s">
        <v>532</v>
      </c>
      <c r="D48" s="695"/>
      <c r="E48" s="1365">
        <v>54.9</v>
      </c>
      <c r="F48" s="1365">
        <v>12.364864864864865</v>
      </c>
      <c r="G48" s="1365">
        <v>53.4</v>
      </c>
      <c r="H48" s="1365">
        <v>12.654028436018958</v>
      </c>
      <c r="I48" s="1365">
        <v>50.5</v>
      </c>
      <c r="J48" s="1365">
        <v>12.314069739088026</v>
      </c>
      <c r="K48" s="1365">
        <v>45.9</v>
      </c>
      <c r="L48" s="1365">
        <v>13.047185901080157</v>
      </c>
      <c r="M48" s="1365">
        <v>38.1</v>
      </c>
      <c r="N48" s="1365">
        <v>10.802381627445422</v>
      </c>
    </row>
    <row r="49" spans="1:14" s="1328" customFormat="1" ht="14.25" customHeight="1" x14ac:dyDescent="0.2">
      <c r="A49" s="1325"/>
      <c r="B49" s="1263"/>
      <c r="C49" s="692"/>
      <c r="D49" s="1240" t="s">
        <v>542</v>
      </c>
      <c r="E49" s="1366">
        <v>35.9</v>
      </c>
      <c r="F49" s="1366">
        <v>65.391621129326055</v>
      </c>
      <c r="G49" s="1366">
        <v>32.700000000000003</v>
      </c>
      <c r="H49" s="1366">
        <v>61.235955056179783</v>
      </c>
      <c r="I49" s="1366">
        <v>31.4</v>
      </c>
      <c r="J49" s="1366">
        <v>62.178217821782177</v>
      </c>
      <c r="K49" s="1366">
        <v>23.5</v>
      </c>
      <c r="L49" s="1366">
        <v>51.19825708061002</v>
      </c>
      <c r="M49" s="1366">
        <v>20.6</v>
      </c>
      <c r="N49" s="1366">
        <v>54.068241469816272</v>
      </c>
    </row>
    <row r="50" spans="1:14" s="758" customFormat="1" ht="17.25" customHeight="1" x14ac:dyDescent="0.2">
      <c r="A50" s="1294"/>
      <c r="B50" s="1295"/>
      <c r="C50" s="689" t="s">
        <v>533</v>
      </c>
      <c r="D50" s="695"/>
      <c r="E50" s="1365">
        <v>111.4</v>
      </c>
      <c r="F50" s="1365">
        <v>25.09009009009009</v>
      </c>
      <c r="G50" s="1365">
        <v>103.7</v>
      </c>
      <c r="H50" s="1365">
        <v>24.57345971563981</v>
      </c>
      <c r="I50" s="1365">
        <v>96</v>
      </c>
      <c r="J50" s="1365">
        <v>23.408924652523773</v>
      </c>
      <c r="K50" s="1365">
        <v>86.6</v>
      </c>
      <c r="L50" s="1365">
        <v>24.616259238203522</v>
      </c>
      <c r="M50" s="1365">
        <v>78</v>
      </c>
      <c r="N50" s="1365">
        <v>22.115111993195352</v>
      </c>
    </row>
    <row r="51" spans="1:14" s="1328" customFormat="1" ht="14.25" customHeight="1" x14ac:dyDescent="0.2">
      <c r="A51" s="1325"/>
      <c r="B51" s="1367"/>
      <c r="C51" s="692"/>
      <c r="D51" s="1240" t="s">
        <v>542</v>
      </c>
      <c r="E51" s="1366">
        <v>61.8</v>
      </c>
      <c r="F51" s="1366">
        <v>55.475763016157984</v>
      </c>
      <c r="G51" s="1366">
        <v>62.9</v>
      </c>
      <c r="H51" s="1366">
        <v>60.655737704918032</v>
      </c>
      <c r="I51" s="1366">
        <v>57.9</v>
      </c>
      <c r="J51" s="1366">
        <v>60.3125</v>
      </c>
      <c r="K51" s="1366">
        <v>51.3</v>
      </c>
      <c r="L51" s="1366">
        <v>59.237875288683604</v>
      </c>
      <c r="M51" s="1366">
        <v>41.3</v>
      </c>
      <c r="N51" s="1366">
        <v>52.948717948717949</v>
      </c>
    </row>
    <row r="52" spans="1:14" s="758" customFormat="1" ht="17.25" customHeight="1" x14ac:dyDescent="0.2">
      <c r="A52" s="1294"/>
      <c r="B52" s="1295"/>
      <c r="C52" s="689" t="s">
        <v>534</v>
      </c>
      <c r="D52" s="695"/>
      <c r="E52" s="1365">
        <v>132.6</v>
      </c>
      <c r="F52" s="1365">
        <v>29.864864864864867</v>
      </c>
      <c r="G52" s="1365">
        <v>133</v>
      </c>
      <c r="H52" s="1365">
        <v>31.516587677725116</v>
      </c>
      <c r="I52" s="1365">
        <v>142.69999999999999</v>
      </c>
      <c r="J52" s="1365">
        <v>34.796391124116063</v>
      </c>
      <c r="K52" s="1365">
        <v>108.5</v>
      </c>
      <c r="L52" s="1365">
        <v>30.841387151790791</v>
      </c>
      <c r="M52" s="1365">
        <v>120.9</v>
      </c>
      <c r="N52" s="1365">
        <v>34.278423589452792</v>
      </c>
    </row>
    <row r="53" spans="1:14" s="1328" customFormat="1" ht="14.25" customHeight="1" x14ac:dyDescent="0.2">
      <c r="A53" s="1325"/>
      <c r="B53" s="1367"/>
      <c r="C53" s="692"/>
      <c r="D53" s="1240" t="s">
        <v>542</v>
      </c>
      <c r="E53" s="1366">
        <v>69.8</v>
      </c>
      <c r="F53" s="1366">
        <v>52.639517345399703</v>
      </c>
      <c r="G53" s="1366">
        <v>62.7</v>
      </c>
      <c r="H53" s="1366">
        <v>47.142857142857146</v>
      </c>
      <c r="I53" s="1366">
        <v>64.2</v>
      </c>
      <c r="J53" s="1366">
        <v>44.989488437281018</v>
      </c>
      <c r="K53" s="1366">
        <v>50.1</v>
      </c>
      <c r="L53" s="1366">
        <v>46.175115207373274</v>
      </c>
      <c r="M53" s="1366">
        <v>48.3</v>
      </c>
      <c r="N53" s="1366">
        <v>39.950372208436718</v>
      </c>
    </row>
    <row r="54" spans="1:14" s="758" customFormat="1" ht="17.25" customHeight="1" x14ac:dyDescent="0.2">
      <c r="A54" s="1294"/>
      <c r="B54" s="1295"/>
      <c r="C54" s="689" t="s">
        <v>539</v>
      </c>
      <c r="D54" s="695"/>
      <c r="E54" s="1365">
        <v>85.5</v>
      </c>
      <c r="F54" s="1365">
        <v>19.256756756756758</v>
      </c>
      <c r="G54" s="1365">
        <v>78</v>
      </c>
      <c r="H54" s="1365">
        <v>18.48341232227488</v>
      </c>
      <c r="I54" s="1365">
        <v>69.5</v>
      </c>
      <c r="J54" s="1365">
        <v>16.947086076566688</v>
      </c>
      <c r="K54" s="1365">
        <v>65.7</v>
      </c>
      <c r="L54" s="1365">
        <v>18.675383740761799</v>
      </c>
      <c r="M54" s="1365">
        <v>72</v>
      </c>
      <c r="N54" s="1365">
        <v>20.413949532180322</v>
      </c>
    </row>
    <row r="55" spans="1:14" s="1328" customFormat="1" ht="14.25" customHeight="1" x14ac:dyDescent="0.2">
      <c r="A55" s="1325"/>
      <c r="B55" s="1367"/>
      <c r="C55" s="692"/>
      <c r="D55" s="1240" t="s">
        <v>542</v>
      </c>
      <c r="E55" s="1366">
        <v>42.7</v>
      </c>
      <c r="F55" s="1366">
        <v>49.941520467836256</v>
      </c>
      <c r="G55" s="1366">
        <v>32.6</v>
      </c>
      <c r="H55" s="1366">
        <v>41.794871794871796</v>
      </c>
      <c r="I55" s="1366">
        <v>31.7</v>
      </c>
      <c r="J55" s="1366">
        <v>45.611510791366904</v>
      </c>
      <c r="K55" s="1366">
        <v>28.5</v>
      </c>
      <c r="L55" s="1366">
        <v>43.378995433789953</v>
      </c>
      <c r="M55" s="1366">
        <v>32.700000000000003</v>
      </c>
      <c r="N55" s="1366">
        <v>45.416666666666671</v>
      </c>
    </row>
    <row r="56" spans="1:14" s="758" customFormat="1" ht="13.5" customHeight="1" x14ac:dyDescent="0.2">
      <c r="A56" s="773"/>
      <c r="B56" s="774"/>
      <c r="C56" s="775" t="s">
        <v>484</v>
      </c>
      <c r="D56" s="776"/>
      <c r="E56" s="777"/>
      <c r="F56" s="1305"/>
      <c r="G56" s="777"/>
      <c r="H56" s="1305"/>
      <c r="I56" s="777"/>
      <c r="J56" s="1305"/>
      <c r="K56" s="777"/>
      <c r="L56" s="1305"/>
      <c r="M56" s="777"/>
      <c r="N56" s="1305"/>
    </row>
    <row r="57" spans="1:14" s="1369" customFormat="1" ht="13.5" customHeight="1" x14ac:dyDescent="0.2">
      <c r="A57" s="1368"/>
      <c r="B57" s="1295"/>
      <c r="C57" s="1307" t="s">
        <v>394</v>
      </c>
      <c r="D57" s="692"/>
      <c r="E57" s="1489" t="s">
        <v>87</v>
      </c>
      <c r="F57" s="1489"/>
      <c r="G57" s="1489"/>
      <c r="H57" s="1489"/>
      <c r="I57" s="1489"/>
      <c r="J57" s="1489"/>
      <c r="K57" s="1489"/>
      <c r="L57" s="1489"/>
      <c r="M57" s="1489"/>
      <c r="N57" s="1489"/>
    </row>
    <row r="58" spans="1:14" ht="13.5" customHeight="1" x14ac:dyDescent="0.2">
      <c r="A58" s="1250"/>
      <c r="B58" s="1370">
        <v>8</v>
      </c>
      <c r="C58" s="1455">
        <v>43435</v>
      </c>
      <c r="D58" s="1455"/>
      <c r="E58" s="1244"/>
      <c r="F58" s="1244"/>
      <c r="G58" s="1244"/>
      <c r="H58" s="1244"/>
      <c r="I58" s="1244"/>
      <c r="J58" s="1244"/>
      <c r="K58" s="1244"/>
      <c r="L58" s="1244"/>
      <c r="M58" s="1244"/>
      <c r="N58" s="1244"/>
    </row>
  </sheetData>
  <mergeCells count="161">
    <mergeCell ref="C8:D8"/>
    <mergeCell ref="E8:F8"/>
    <mergeCell ref="G8:H8"/>
    <mergeCell ref="I8:J8"/>
    <mergeCell ref="K8:L8"/>
    <mergeCell ref="M8:N8"/>
    <mergeCell ref="I1:N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C18:D18"/>
    <mergeCell ref="E18:F18"/>
    <mergeCell ref="G18:H18"/>
    <mergeCell ref="I18:J18"/>
    <mergeCell ref="K18:L18"/>
    <mergeCell ref="E15:F15"/>
    <mergeCell ref="G15:H15"/>
    <mergeCell ref="I15:J15"/>
    <mergeCell ref="K15:L15"/>
    <mergeCell ref="M18:N18"/>
    <mergeCell ref="E19:F19"/>
    <mergeCell ref="G19:H19"/>
    <mergeCell ref="I19:J19"/>
    <mergeCell ref="K19:L19"/>
    <mergeCell ref="M19:N19"/>
    <mergeCell ref="E17:F17"/>
    <mergeCell ref="G17:H17"/>
    <mergeCell ref="I17:J17"/>
    <mergeCell ref="K17:L17"/>
    <mergeCell ref="M17:N17"/>
    <mergeCell ref="E20:F20"/>
    <mergeCell ref="G20:H20"/>
    <mergeCell ref="I20:J20"/>
    <mergeCell ref="K20:L20"/>
    <mergeCell ref="M20:N20"/>
    <mergeCell ref="E21:F21"/>
    <mergeCell ref="G21:H21"/>
    <mergeCell ref="I21:J21"/>
    <mergeCell ref="K21:L21"/>
    <mergeCell ref="M21:N21"/>
    <mergeCell ref="E22:F22"/>
    <mergeCell ref="G22:H22"/>
    <mergeCell ref="I22:J22"/>
    <mergeCell ref="K22:L22"/>
    <mergeCell ref="M22:N22"/>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E27:F27"/>
    <mergeCell ref="G27:H27"/>
    <mergeCell ref="I27:J27"/>
    <mergeCell ref="K27:L27"/>
    <mergeCell ref="M27:N27"/>
    <mergeCell ref="E28:F28"/>
    <mergeCell ref="G28:H28"/>
    <mergeCell ref="I28:J28"/>
    <mergeCell ref="K28:L28"/>
    <mergeCell ref="M28:N28"/>
    <mergeCell ref="E29:F29"/>
    <mergeCell ref="G29:H29"/>
    <mergeCell ref="I29:J29"/>
    <mergeCell ref="K29:L29"/>
    <mergeCell ref="M29:N29"/>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42:D42"/>
    <mergeCell ref="E57:N57"/>
    <mergeCell ref="C58:D58"/>
    <mergeCell ref="C38:D39"/>
    <mergeCell ref="E40:F40"/>
    <mergeCell ref="G40:H40"/>
    <mergeCell ref="I40:J40"/>
    <mergeCell ref="K40:L40"/>
    <mergeCell ref="M40:N40"/>
  </mergeCells>
  <conditionalFormatting sqref="E7:N7 E40:N40">
    <cfRule type="cellIs" dxfId="28"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pageSetUpPr fitToPage="1"/>
  </sheetPr>
  <dimension ref="A1:S62"/>
  <sheetViews>
    <sheetView showGridLines="0" zoomScaleNormal="100" workbookViewId="0"/>
  </sheetViews>
  <sheetFormatPr defaultRowHeight="12.75" x14ac:dyDescent="0.2"/>
  <cols>
    <col min="1" max="1" width="1" style="131" customWidth="1"/>
    <col min="2" max="2" width="2.5703125" style="131" customWidth="1"/>
    <col min="3" max="3" width="1" style="131" customWidth="1"/>
    <col min="4" max="4" width="24.7109375" style="131" customWidth="1"/>
    <col min="5" max="17" width="5.42578125" style="131" customWidth="1"/>
    <col min="18" max="18" width="2.5703125" style="131" customWidth="1"/>
    <col min="19" max="19" width="1" style="131" customWidth="1"/>
    <col min="20" max="16384" width="9.140625" style="131"/>
  </cols>
  <sheetData>
    <row r="1" spans="1:19" ht="13.5" customHeight="1" x14ac:dyDescent="0.2">
      <c r="A1" s="130"/>
      <c r="B1" s="1504" t="s">
        <v>395</v>
      </c>
      <c r="C1" s="1504"/>
      <c r="D1" s="1504"/>
      <c r="E1" s="132"/>
      <c r="F1" s="132"/>
      <c r="G1" s="132"/>
      <c r="H1" s="132"/>
      <c r="I1" s="132"/>
      <c r="J1" s="132"/>
      <c r="K1" s="132"/>
      <c r="L1" s="132"/>
      <c r="M1" s="132"/>
      <c r="N1" s="132"/>
      <c r="O1" s="132"/>
      <c r="P1" s="132"/>
      <c r="Q1" s="132"/>
      <c r="R1" s="132"/>
      <c r="S1" s="130"/>
    </row>
    <row r="2" spans="1:19" ht="6" customHeight="1" x14ac:dyDescent="0.2">
      <c r="A2" s="130"/>
      <c r="B2" s="554"/>
      <c r="C2" s="554"/>
      <c r="D2" s="554"/>
      <c r="E2" s="219"/>
      <c r="F2" s="219"/>
      <c r="G2" s="219"/>
      <c r="H2" s="219"/>
      <c r="I2" s="219"/>
      <c r="J2" s="219"/>
      <c r="K2" s="219"/>
      <c r="L2" s="219"/>
      <c r="M2" s="219"/>
      <c r="N2" s="219"/>
      <c r="O2" s="219"/>
      <c r="P2" s="219"/>
      <c r="Q2" s="219"/>
      <c r="R2" s="220"/>
      <c r="S2" s="132"/>
    </row>
    <row r="3" spans="1:19" ht="10.5" customHeight="1" thickBot="1" x14ac:dyDescent="0.25">
      <c r="A3" s="130"/>
      <c r="B3" s="132"/>
      <c r="C3" s="132"/>
      <c r="D3" s="132"/>
      <c r="E3" s="528"/>
      <c r="F3" s="528"/>
      <c r="G3" s="132"/>
      <c r="H3" s="132"/>
      <c r="I3" s="132"/>
      <c r="J3" s="132"/>
      <c r="K3" s="132"/>
      <c r="L3" s="132"/>
      <c r="M3" s="132"/>
      <c r="N3" s="132"/>
      <c r="O3" s="132"/>
      <c r="P3" s="528"/>
      <c r="Q3" s="528" t="s">
        <v>69</v>
      </c>
      <c r="R3" s="221"/>
      <c r="S3" s="132"/>
    </row>
    <row r="4" spans="1:19" ht="13.5" customHeight="1" thickBot="1" x14ac:dyDescent="0.25">
      <c r="A4" s="130"/>
      <c r="B4" s="132"/>
      <c r="C4" s="357" t="s">
        <v>396</v>
      </c>
      <c r="D4" s="362"/>
      <c r="E4" s="363"/>
      <c r="F4" s="363"/>
      <c r="G4" s="363"/>
      <c r="H4" s="363"/>
      <c r="I4" s="363"/>
      <c r="J4" s="363"/>
      <c r="K4" s="363"/>
      <c r="L4" s="363"/>
      <c r="M4" s="363"/>
      <c r="N4" s="363"/>
      <c r="O4" s="363"/>
      <c r="P4" s="363"/>
      <c r="Q4" s="364"/>
      <c r="R4" s="221"/>
      <c r="S4" s="132"/>
    </row>
    <row r="5" spans="1:19" ht="12" customHeight="1" x14ac:dyDescent="0.2">
      <c r="A5" s="130"/>
      <c r="B5" s="132"/>
      <c r="C5" s="824" t="s">
        <v>77</v>
      </c>
      <c r="D5" s="824"/>
      <c r="E5" s="177"/>
      <c r="F5" s="177"/>
      <c r="G5" s="177"/>
      <c r="H5" s="177"/>
      <c r="I5" s="177"/>
      <c r="J5" s="177"/>
      <c r="K5" s="177"/>
      <c r="L5" s="177"/>
      <c r="M5" s="177"/>
      <c r="N5" s="177"/>
      <c r="O5" s="177"/>
      <c r="P5" s="177"/>
      <c r="Q5" s="177"/>
      <c r="R5" s="221"/>
      <c r="S5" s="132"/>
    </row>
    <row r="6" spans="1:19" s="91" customFormat="1" ht="13.5" customHeight="1" x14ac:dyDescent="0.2">
      <c r="A6" s="156"/>
      <c r="B6" s="165"/>
      <c r="C6" s="1499" t="s">
        <v>126</v>
      </c>
      <c r="D6" s="1500"/>
      <c r="E6" s="1500"/>
      <c r="F6" s="1500"/>
      <c r="G6" s="1500"/>
      <c r="H6" s="1500"/>
      <c r="I6" s="1500"/>
      <c r="J6" s="1500"/>
      <c r="K6" s="1500"/>
      <c r="L6" s="1500"/>
      <c r="M6" s="1500"/>
      <c r="N6" s="1500"/>
      <c r="O6" s="1500"/>
      <c r="P6" s="1500"/>
      <c r="Q6" s="1501"/>
      <c r="R6" s="221"/>
      <c r="S6" s="2"/>
    </row>
    <row r="7" spans="1:19" s="91" customFormat="1" ht="3.75" customHeight="1" x14ac:dyDescent="0.2">
      <c r="A7" s="156"/>
      <c r="B7" s="165"/>
      <c r="C7" s="825"/>
      <c r="D7" s="825"/>
      <c r="E7" s="826"/>
      <c r="F7" s="826"/>
      <c r="G7" s="826"/>
      <c r="H7" s="826"/>
      <c r="I7" s="826"/>
      <c r="J7" s="826"/>
      <c r="K7" s="826"/>
      <c r="L7" s="826"/>
      <c r="M7" s="826"/>
      <c r="N7" s="826"/>
      <c r="O7" s="826"/>
      <c r="P7" s="826"/>
      <c r="Q7" s="826"/>
      <c r="R7" s="221"/>
      <c r="S7" s="2"/>
    </row>
    <row r="8" spans="1:19" s="91" customFormat="1" ht="13.5" customHeight="1" x14ac:dyDescent="0.2">
      <c r="A8" s="156"/>
      <c r="B8" s="165"/>
      <c r="C8" s="826"/>
      <c r="D8" s="826"/>
      <c r="E8" s="1506">
        <v>2017</v>
      </c>
      <c r="F8" s="1507"/>
      <c r="G8" s="1508">
        <v>2018</v>
      </c>
      <c r="H8" s="1508"/>
      <c r="I8" s="1508"/>
      <c r="J8" s="1508"/>
      <c r="K8" s="1508"/>
      <c r="L8" s="1508"/>
      <c r="M8" s="1508"/>
      <c r="N8" s="1508"/>
      <c r="O8" s="1508"/>
      <c r="P8" s="1508"/>
      <c r="Q8" s="1508"/>
      <c r="R8" s="221"/>
      <c r="S8" s="2"/>
    </row>
    <row r="9" spans="1:19" ht="12.75" customHeight="1" x14ac:dyDescent="0.2">
      <c r="A9" s="130"/>
      <c r="B9" s="132"/>
      <c r="C9" s="1505"/>
      <c r="D9" s="1505"/>
      <c r="E9" s="654" t="s">
        <v>94</v>
      </c>
      <c r="F9" s="654" t="s">
        <v>93</v>
      </c>
      <c r="G9" s="654" t="s">
        <v>92</v>
      </c>
      <c r="H9" s="654" t="s">
        <v>103</v>
      </c>
      <c r="I9" s="654" t="s">
        <v>102</v>
      </c>
      <c r="J9" s="654" t="s">
        <v>101</v>
      </c>
      <c r="K9" s="654" t="s">
        <v>100</v>
      </c>
      <c r="L9" s="654" t="s">
        <v>99</v>
      </c>
      <c r="M9" s="654" t="s">
        <v>98</v>
      </c>
      <c r="N9" s="654" t="s">
        <v>97</v>
      </c>
      <c r="O9" s="654" t="s">
        <v>96</v>
      </c>
      <c r="P9" s="654" t="s">
        <v>95</v>
      </c>
      <c r="Q9" s="654" t="s">
        <v>94</v>
      </c>
      <c r="R9" s="221"/>
      <c r="S9" s="132"/>
    </row>
    <row r="10" spans="1:19" ht="3.75" customHeight="1" x14ac:dyDescent="0.2">
      <c r="A10" s="130"/>
      <c r="B10" s="132"/>
      <c r="C10" s="784"/>
      <c r="D10" s="784"/>
      <c r="E10" s="782"/>
      <c r="F10" s="782"/>
      <c r="G10" s="782"/>
      <c r="H10" s="782"/>
      <c r="I10" s="782"/>
      <c r="J10" s="782"/>
      <c r="K10" s="782"/>
      <c r="L10" s="782"/>
      <c r="M10" s="782"/>
      <c r="N10" s="782"/>
      <c r="O10" s="782"/>
      <c r="P10" s="782"/>
      <c r="Q10" s="782"/>
      <c r="R10" s="221"/>
      <c r="S10" s="132"/>
    </row>
    <row r="11" spans="1:19" ht="13.5" customHeight="1" x14ac:dyDescent="0.2">
      <c r="A11" s="130"/>
      <c r="B11" s="132"/>
      <c r="C11" s="1502" t="s">
        <v>381</v>
      </c>
      <c r="D11" s="1503"/>
      <c r="E11" s="783"/>
      <c r="F11" s="783"/>
      <c r="G11" s="783"/>
      <c r="H11" s="783"/>
      <c r="I11" s="783"/>
      <c r="J11" s="783"/>
      <c r="K11" s="783"/>
      <c r="L11" s="783"/>
      <c r="M11" s="783"/>
      <c r="N11" s="783"/>
      <c r="O11" s="783"/>
      <c r="P11" s="783"/>
      <c r="Q11" s="783"/>
      <c r="R11" s="221"/>
      <c r="S11" s="132"/>
    </row>
    <row r="12" spans="1:19" s="164" customFormat="1" ht="13.5" customHeight="1" x14ac:dyDescent="0.2">
      <c r="A12" s="156"/>
      <c r="B12" s="165"/>
      <c r="D12" s="829" t="s">
        <v>67</v>
      </c>
      <c r="E12" s="785">
        <v>42</v>
      </c>
      <c r="F12" s="785">
        <v>49</v>
      </c>
      <c r="G12" s="785">
        <v>48</v>
      </c>
      <c r="H12" s="785">
        <v>53</v>
      </c>
      <c r="I12" s="785">
        <v>60</v>
      </c>
      <c r="J12" s="785">
        <v>47</v>
      </c>
      <c r="K12" s="785">
        <v>41</v>
      </c>
      <c r="L12" s="785">
        <v>36</v>
      </c>
      <c r="M12" s="785">
        <v>35</v>
      </c>
      <c r="N12" s="785">
        <v>33</v>
      </c>
      <c r="O12" s="785">
        <v>36</v>
      </c>
      <c r="P12" s="785">
        <v>47</v>
      </c>
      <c r="Q12" s="785">
        <v>60</v>
      </c>
      <c r="R12" s="221"/>
      <c r="S12" s="132"/>
    </row>
    <row r="13" spans="1:19" s="153" customFormat="1" ht="18.75" customHeight="1" x14ac:dyDescent="0.2">
      <c r="A13" s="156"/>
      <c r="B13" s="165"/>
      <c r="C13" s="553"/>
      <c r="D13" s="222"/>
      <c r="E13" s="158"/>
      <c r="F13" s="158"/>
      <c r="G13" s="158"/>
      <c r="H13" s="158"/>
      <c r="I13" s="158"/>
      <c r="J13" s="158"/>
      <c r="K13" s="158"/>
      <c r="L13" s="158"/>
      <c r="M13" s="158"/>
      <c r="N13" s="158"/>
      <c r="O13" s="158"/>
      <c r="P13" s="158"/>
      <c r="Q13" s="158"/>
      <c r="R13" s="221"/>
      <c r="S13" s="132"/>
    </row>
    <row r="14" spans="1:19" s="153" customFormat="1" ht="13.5" customHeight="1" x14ac:dyDescent="0.2">
      <c r="A14" s="156"/>
      <c r="B14" s="165"/>
      <c r="C14" s="1502" t="s">
        <v>142</v>
      </c>
      <c r="D14" s="1503"/>
      <c r="E14" s="158"/>
      <c r="F14" s="158"/>
      <c r="G14" s="158"/>
      <c r="H14" s="158"/>
      <c r="I14" s="158"/>
      <c r="J14" s="158"/>
      <c r="K14" s="158"/>
      <c r="L14" s="158"/>
      <c r="M14" s="158"/>
      <c r="N14" s="158"/>
      <c r="O14" s="158"/>
      <c r="P14" s="158"/>
      <c r="Q14" s="158"/>
      <c r="R14" s="221"/>
      <c r="S14" s="132"/>
    </row>
    <row r="15" spans="1:19" s="160" customFormat="1" ht="13.5" customHeight="1" x14ac:dyDescent="0.2">
      <c r="A15" s="156"/>
      <c r="B15" s="165"/>
      <c r="D15" s="829" t="s">
        <v>67</v>
      </c>
      <c r="E15" s="818">
        <v>931</v>
      </c>
      <c r="F15" s="818">
        <v>1293</v>
      </c>
      <c r="G15" s="818">
        <v>1398</v>
      </c>
      <c r="H15" s="818">
        <v>1461</v>
      </c>
      <c r="I15" s="818">
        <v>1257</v>
      </c>
      <c r="J15" s="818">
        <v>1088</v>
      </c>
      <c r="K15" s="818">
        <v>665</v>
      </c>
      <c r="L15" s="818">
        <v>425</v>
      </c>
      <c r="M15" s="818">
        <v>547</v>
      </c>
      <c r="N15" s="818">
        <v>456</v>
      </c>
      <c r="O15" s="818">
        <v>752</v>
      </c>
      <c r="P15" s="818">
        <v>1104</v>
      </c>
      <c r="Q15" s="818">
        <v>1284</v>
      </c>
      <c r="R15" s="224"/>
      <c r="S15" s="154"/>
    </row>
    <row r="16" spans="1:19" s="136" customFormat="1" ht="26.25" customHeight="1" x14ac:dyDescent="0.2">
      <c r="A16" s="843"/>
      <c r="B16" s="135"/>
      <c r="C16" s="844"/>
      <c r="D16" s="845" t="s">
        <v>688</v>
      </c>
      <c r="E16" s="846">
        <v>710</v>
      </c>
      <c r="F16" s="846">
        <v>1085</v>
      </c>
      <c r="G16" s="846">
        <v>1015</v>
      </c>
      <c r="H16" s="846">
        <v>1168</v>
      </c>
      <c r="I16" s="846">
        <v>1042</v>
      </c>
      <c r="J16" s="846">
        <v>918</v>
      </c>
      <c r="K16" s="846">
        <v>525</v>
      </c>
      <c r="L16" s="846">
        <v>267</v>
      </c>
      <c r="M16" s="846">
        <v>342</v>
      </c>
      <c r="N16" s="846">
        <v>328</v>
      </c>
      <c r="O16" s="846">
        <v>557</v>
      </c>
      <c r="P16" s="846">
        <v>773</v>
      </c>
      <c r="Q16" s="846">
        <v>1090</v>
      </c>
      <c r="R16" s="841"/>
      <c r="S16" s="135"/>
    </row>
    <row r="17" spans="1:19" s="153" customFormat="1" ht="18.75" customHeight="1" x14ac:dyDescent="0.2">
      <c r="A17" s="156"/>
      <c r="B17" s="152"/>
      <c r="C17" s="553" t="s">
        <v>233</v>
      </c>
      <c r="D17" s="847" t="s">
        <v>689</v>
      </c>
      <c r="E17" s="838">
        <v>221</v>
      </c>
      <c r="F17" s="838">
        <v>208</v>
      </c>
      <c r="G17" s="838">
        <v>383</v>
      </c>
      <c r="H17" s="838">
        <v>293</v>
      </c>
      <c r="I17" s="838">
        <v>215</v>
      </c>
      <c r="J17" s="838">
        <v>170</v>
      </c>
      <c r="K17" s="838">
        <v>140</v>
      </c>
      <c r="L17" s="838">
        <v>158</v>
      </c>
      <c r="M17" s="838">
        <v>205</v>
      </c>
      <c r="N17" s="838">
        <v>128</v>
      </c>
      <c r="O17" s="838">
        <v>195</v>
      </c>
      <c r="P17" s="838">
        <v>331</v>
      </c>
      <c r="Q17" s="838">
        <v>194</v>
      </c>
      <c r="R17" s="221"/>
      <c r="S17" s="132"/>
    </row>
    <row r="18" spans="1:19" s="153" customFormat="1" x14ac:dyDescent="0.2">
      <c r="A18" s="156"/>
      <c r="B18" s="152"/>
      <c r="C18" s="553"/>
      <c r="D18" s="1404"/>
      <c r="E18" s="1404"/>
      <c r="F18" s="1404"/>
      <c r="G18" s="1404"/>
      <c r="H18" s="1404"/>
      <c r="I18" s="1404"/>
      <c r="J18" s="1404"/>
      <c r="K18" s="1404"/>
      <c r="L18" s="1404"/>
      <c r="M18" s="1404"/>
      <c r="N18" s="1404"/>
      <c r="O18" s="1404"/>
      <c r="P18" s="1404"/>
      <c r="Q18" s="1404"/>
      <c r="R18" s="221"/>
      <c r="S18" s="132"/>
    </row>
    <row r="19" spans="1:19" s="153" customFormat="1" ht="13.5" customHeight="1" x14ac:dyDescent="0.2">
      <c r="A19" s="156"/>
      <c r="B19" s="152"/>
      <c r="C19" s="553"/>
      <c r="D19" s="225"/>
      <c r="E19" s="148"/>
      <c r="F19" s="148"/>
      <c r="G19" s="148"/>
      <c r="H19" s="148"/>
      <c r="I19" s="148"/>
      <c r="J19" s="148"/>
      <c r="K19" s="148"/>
      <c r="L19" s="148"/>
      <c r="M19" s="148"/>
      <c r="N19" s="148"/>
      <c r="O19" s="148"/>
      <c r="P19" s="148"/>
      <c r="Q19" s="148"/>
      <c r="R19" s="221"/>
      <c r="S19" s="132"/>
    </row>
    <row r="20" spans="1:19" s="153" customFormat="1" ht="13.5" customHeight="1" x14ac:dyDescent="0.2">
      <c r="A20" s="156"/>
      <c r="B20" s="152"/>
      <c r="C20" s="553"/>
      <c r="D20" s="441"/>
      <c r="E20" s="159"/>
      <c r="F20" s="159"/>
      <c r="G20" s="159"/>
      <c r="H20" s="159"/>
      <c r="I20" s="159"/>
      <c r="J20" s="159"/>
      <c r="K20" s="159"/>
      <c r="L20" s="159"/>
      <c r="M20" s="159"/>
      <c r="N20" s="159"/>
      <c r="O20" s="159"/>
      <c r="P20" s="159"/>
      <c r="Q20" s="159"/>
      <c r="R20" s="221"/>
      <c r="S20" s="132"/>
    </row>
    <row r="21" spans="1:19" s="153" customFormat="1" ht="13.5" customHeight="1" x14ac:dyDescent="0.2">
      <c r="A21" s="156"/>
      <c r="B21" s="152"/>
      <c r="C21" s="553"/>
      <c r="D21" s="441"/>
      <c r="E21" s="159"/>
      <c r="F21" s="159"/>
      <c r="G21" s="159"/>
      <c r="H21" s="159"/>
      <c r="I21" s="159"/>
      <c r="J21" s="159"/>
      <c r="K21" s="159"/>
      <c r="L21" s="159"/>
      <c r="M21" s="159"/>
      <c r="N21" s="159"/>
      <c r="O21" s="159"/>
      <c r="P21" s="159"/>
      <c r="Q21" s="159"/>
      <c r="R21" s="221"/>
      <c r="S21" s="132"/>
    </row>
    <row r="22" spans="1:19" s="153" customFormat="1" ht="13.5" customHeight="1" x14ac:dyDescent="0.2">
      <c r="A22" s="151"/>
      <c r="B22" s="152"/>
      <c r="C22" s="553"/>
      <c r="D22" s="441"/>
      <c r="E22" s="159"/>
      <c r="F22" s="159"/>
      <c r="G22" s="159"/>
      <c r="H22" s="159"/>
      <c r="I22" s="159"/>
      <c r="J22" s="159"/>
      <c r="K22" s="159"/>
      <c r="L22" s="159"/>
      <c r="M22" s="159"/>
      <c r="N22" s="159"/>
      <c r="O22" s="159"/>
      <c r="P22" s="159"/>
      <c r="Q22" s="159"/>
      <c r="R22" s="221"/>
      <c r="S22" s="132"/>
    </row>
    <row r="23" spans="1:19" s="153" customFormat="1" ht="13.5" customHeight="1" x14ac:dyDescent="0.2">
      <c r="A23" s="151"/>
      <c r="B23" s="152"/>
      <c r="C23" s="553"/>
      <c r="D23" s="441"/>
      <c r="E23" s="159"/>
      <c r="F23" s="159"/>
      <c r="G23" s="159"/>
      <c r="H23" s="159"/>
      <c r="I23" s="159"/>
      <c r="J23" s="159"/>
      <c r="K23" s="159"/>
      <c r="L23" s="159"/>
      <c r="M23" s="159"/>
      <c r="N23" s="159"/>
      <c r="O23" s="159"/>
      <c r="P23" s="159"/>
      <c r="Q23" s="159"/>
      <c r="R23" s="221"/>
      <c r="S23" s="132"/>
    </row>
    <row r="24" spans="1:19" s="153" customFormat="1" ht="13.5" customHeight="1" x14ac:dyDescent="0.2">
      <c r="A24" s="151"/>
      <c r="B24" s="152"/>
      <c r="C24" s="553"/>
      <c r="D24" s="441"/>
      <c r="E24" s="159"/>
      <c r="F24" s="159"/>
      <c r="G24" s="159"/>
      <c r="H24" s="159"/>
      <c r="I24" s="159"/>
      <c r="J24" s="159"/>
      <c r="K24" s="159"/>
      <c r="L24" s="159"/>
      <c r="M24" s="159"/>
      <c r="N24" s="159"/>
      <c r="O24" s="159"/>
      <c r="P24" s="159"/>
      <c r="Q24" s="159"/>
      <c r="R24" s="221"/>
      <c r="S24" s="132"/>
    </row>
    <row r="25" spans="1:19" s="153" customFormat="1" ht="13.5" customHeight="1" x14ac:dyDescent="0.2">
      <c r="A25" s="151"/>
      <c r="B25" s="152"/>
      <c r="C25" s="553"/>
      <c r="D25" s="441"/>
      <c r="E25" s="159"/>
      <c r="F25" s="159"/>
      <c r="G25" s="159"/>
      <c r="H25" s="159"/>
      <c r="I25" s="159"/>
      <c r="J25" s="159"/>
      <c r="K25" s="159"/>
      <c r="L25" s="159"/>
      <c r="M25" s="159"/>
      <c r="N25" s="159"/>
      <c r="O25" s="159"/>
      <c r="P25" s="159"/>
      <c r="Q25" s="159"/>
      <c r="R25" s="221"/>
      <c r="S25" s="132"/>
    </row>
    <row r="26" spans="1:19" s="160" customFormat="1" ht="13.5" customHeight="1" x14ac:dyDescent="0.2">
      <c r="A26" s="161"/>
      <c r="B26" s="162"/>
      <c r="C26" s="442"/>
      <c r="D26" s="223"/>
      <c r="E26" s="163"/>
      <c r="F26" s="163"/>
      <c r="G26" s="163"/>
      <c r="H26" s="163"/>
      <c r="I26" s="163"/>
      <c r="J26" s="163"/>
      <c r="K26" s="163"/>
      <c r="L26" s="163"/>
      <c r="M26" s="163"/>
      <c r="N26" s="163"/>
      <c r="O26" s="163"/>
      <c r="P26" s="163"/>
      <c r="Q26" s="163"/>
      <c r="R26" s="224"/>
      <c r="S26" s="154"/>
    </row>
    <row r="27" spans="1:19" ht="13.5" customHeight="1" x14ac:dyDescent="0.2">
      <c r="A27" s="130"/>
      <c r="B27" s="132"/>
      <c r="C27" s="553"/>
      <c r="D27" s="133"/>
      <c r="E27" s="159"/>
      <c r="F27" s="159"/>
      <c r="G27" s="159"/>
      <c r="H27" s="159"/>
      <c r="I27" s="159"/>
      <c r="J27" s="159"/>
      <c r="K27" s="159"/>
      <c r="L27" s="159"/>
      <c r="M27" s="159"/>
      <c r="N27" s="159"/>
      <c r="O27" s="159"/>
      <c r="P27" s="159"/>
      <c r="Q27" s="159"/>
      <c r="R27" s="221"/>
      <c r="S27" s="132"/>
    </row>
    <row r="28" spans="1:19" s="153" customFormat="1" ht="13.5" customHeight="1" x14ac:dyDescent="0.2">
      <c r="A28" s="151"/>
      <c r="B28" s="152"/>
      <c r="C28" s="553"/>
      <c r="D28" s="133"/>
      <c r="E28" s="159"/>
      <c r="F28" s="159"/>
      <c r="G28" s="159"/>
      <c r="H28" s="159"/>
      <c r="I28" s="159"/>
      <c r="J28" s="159"/>
      <c r="K28" s="159"/>
      <c r="L28" s="159"/>
      <c r="M28" s="159"/>
      <c r="N28" s="159"/>
      <c r="O28" s="159"/>
      <c r="P28" s="159"/>
      <c r="Q28" s="159"/>
      <c r="R28" s="221"/>
      <c r="S28" s="132"/>
    </row>
    <row r="29" spans="1:19" s="153" customFormat="1" ht="13.5" customHeight="1" x14ac:dyDescent="0.2">
      <c r="A29" s="151"/>
      <c r="B29" s="152"/>
      <c r="C29" s="553"/>
      <c r="D29" s="225"/>
      <c r="E29" s="159"/>
      <c r="F29" s="159"/>
      <c r="G29" s="159"/>
      <c r="H29" s="159"/>
      <c r="I29" s="159"/>
      <c r="J29" s="159"/>
      <c r="K29" s="159"/>
      <c r="L29" s="159"/>
      <c r="M29" s="159"/>
      <c r="N29" s="159"/>
      <c r="O29" s="159"/>
      <c r="P29" s="159"/>
      <c r="Q29" s="159"/>
      <c r="R29" s="221"/>
      <c r="S29" s="132"/>
    </row>
    <row r="30" spans="1:19" s="153" customFormat="1" ht="13.5" customHeight="1" x14ac:dyDescent="0.2">
      <c r="A30" s="151"/>
      <c r="B30" s="152"/>
      <c r="C30" s="553"/>
      <c r="D30" s="657"/>
      <c r="E30" s="658"/>
      <c r="F30" s="658"/>
      <c r="G30" s="658"/>
      <c r="H30" s="658"/>
      <c r="I30" s="658"/>
      <c r="J30" s="658"/>
      <c r="K30" s="658"/>
      <c r="L30" s="658"/>
      <c r="M30" s="658"/>
      <c r="N30" s="658"/>
      <c r="O30" s="658"/>
      <c r="P30" s="658"/>
      <c r="Q30" s="658"/>
      <c r="R30" s="221"/>
      <c r="S30" s="132"/>
    </row>
    <row r="31" spans="1:19" s="160" customFormat="1" ht="13.5" customHeight="1" x14ac:dyDescent="0.2">
      <c r="A31" s="161"/>
      <c r="B31" s="162"/>
      <c r="C31" s="442"/>
      <c r="D31" s="659"/>
      <c r="E31" s="659"/>
      <c r="F31" s="659"/>
      <c r="G31" s="659"/>
      <c r="H31" s="659"/>
      <c r="I31" s="659"/>
      <c r="J31" s="659"/>
      <c r="K31" s="659"/>
      <c r="L31" s="659"/>
      <c r="M31" s="659"/>
      <c r="N31" s="659"/>
      <c r="O31" s="659"/>
      <c r="P31" s="659"/>
      <c r="Q31" s="659"/>
      <c r="R31" s="224"/>
      <c r="S31" s="154"/>
    </row>
    <row r="32" spans="1:19" ht="35.25" customHeight="1" x14ac:dyDescent="0.2">
      <c r="A32" s="130"/>
      <c r="B32" s="132"/>
      <c r="C32" s="553"/>
      <c r="D32" s="1513" t="s">
        <v>690</v>
      </c>
      <c r="E32" s="1513"/>
      <c r="F32" s="1513"/>
      <c r="G32" s="1513"/>
      <c r="H32" s="1513"/>
      <c r="I32" s="1513"/>
      <c r="J32" s="1513"/>
      <c r="K32" s="1513"/>
      <c r="L32" s="1513"/>
      <c r="M32" s="1513"/>
      <c r="N32" s="1513"/>
      <c r="O32" s="1513"/>
      <c r="P32" s="1513"/>
      <c r="Q32" s="1513"/>
      <c r="R32" s="1514"/>
      <c r="S32" s="132"/>
    </row>
    <row r="33" spans="1:19" ht="13.5" customHeight="1" x14ac:dyDescent="0.2">
      <c r="A33" s="130"/>
      <c r="B33" s="132"/>
      <c r="C33" s="830" t="s">
        <v>176</v>
      </c>
      <c r="D33" s="831"/>
      <c r="E33" s="831"/>
      <c r="F33" s="831"/>
      <c r="G33" s="831"/>
      <c r="H33" s="831"/>
      <c r="I33" s="831"/>
      <c r="J33" s="831"/>
      <c r="K33" s="831"/>
      <c r="L33" s="831"/>
      <c r="M33" s="831"/>
      <c r="N33" s="831"/>
      <c r="O33" s="831"/>
      <c r="P33" s="831"/>
      <c r="Q33" s="832"/>
      <c r="R33" s="221"/>
      <c r="S33" s="157"/>
    </row>
    <row r="34" spans="1:19" s="153" customFormat="1" ht="3.75" customHeight="1" x14ac:dyDescent="0.2">
      <c r="A34" s="151"/>
      <c r="B34" s="152"/>
      <c r="C34" s="553"/>
      <c r="D34" s="225"/>
      <c r="E34" s="159"/>
      <c r="F34" s="159"/>
      <c r="G34" s="159"/>
      <c r="H34" s="159"/>
      <c r="I34" s="159"/>
      <c r="J34" s="159"/>
      <c r="K34" s="159"/>
      <c r="L34" s="159"/>
      <c r="M34" s="159"/>
      <c r="N34" s="159"/>
      <c r="O34" s="159"/>
      <c r="P34" s="159"/>
      <c r="Q34" s="159"/>
      <c r="R34" s="221"/>
      <c r="S34" s="132"/>
    </row>
    <row r="35" spans="1:19" ht="12.75" customHeight="1" x14ac:dyDescent="0.2">
      <c r="A35" s="130"/>
      <c r="B35" s="132"/>
      <c r="C35" s="1505"/>
      <c r="D35" s="1505"/>
      <c r="E35" s="819" t="s">
        <v>691</v>
      </c>
      <c r="F35" s="819" t="s">
        <v>692</v>
      </c>
      <c r="G35" s="819" t="s">
        <v>693</v>
      </c>
      <c r="H35" s="819" t="s">
        <v>694</v>
      </c>
      <c r="I35" s="817" t="s">
        <v>695</v>
      </c>
      <c r="J35" s="817" t="s">
        <v>696</v>
      </c>
      <c r="K35" s="817" t="s">
        <v>697</v>
      </c>
      <c r="L35" s="810" t="s">
        <v>698</v>
      </c>
      <c r="M35" s="813">
        <v>2013</v>
      </c>
      <c r="N35" s="827">
        <v>2014</v>
      </c>
      <c r="O35" s="827">
        <v>2015</v>
      </c>
      <c r="P35" s="827">
        <v>2016</v>
      </c>
      <c r="Q35" s="827">
        <v>2017</v>
      </c>
      <c r="R35" s="221"/>
      <c r="S35" s="132"/>
    </row>
    <row r="36" spans="1:19" ht="3.75" customHeight="1" x14ac:dyDescent="0.2">
      <c r="A36" s="130"/>
      <c r="B36" s="132"/>
      <c r="C36" s="784"/>
      <c r="D36" s="784"/>
      <c r="E36" s="771"/>
      <c r="F36" s="771"/>
      <c r="G36" s="805"/>
      <c r="H36" s="820"/>
      <c r="I36" s="871"/>
      <c r="J36" s="871"/>
      <c r="K36" s="871"/>
      <c r="L36" s="805"/>
      <c r="M36" s="805"/>
      <c r="N36" s="828"/>
      <c r="O36" s="828"/>
      <c r="P36" s="828"/>
      <c r="Q36" s="828"/>
      <c r="R36" s="221"/>
      <c r="S36" s="132"/>
    </row>
    <row r="37" spans="1:19" ht="13.5" customHeight="1" x14ac:dyDescent="0.2">
      <c r="A37" s="130"/>
      <c r="B37" s="132"/>
      <c r="C37" s="1502" t="s">
        <v>381</v>
      </c>
      <c r="D37" s="1503"/>
      <c r="E37" s="771"/>
      <c r="F37" s="771"/>
      <c r="G37" s="805"/>
      <c r="H37" s="820"/>
      <c r="I37" s="871"/>
      <c r="J37" s="871"/>
      <c r="K37" s="871"/>
      <c r="L37" s="805"/>
      <c r="M37" s="805"/>
      <c r="N37" s="828"/>
      <c r="O37" s="828"/>
      <c r="P37" s="828"/>
      <c r="Q37" s="828"/>
      <c r="R37" s="221"/>
      <c r="S37" s="132"/>
    </row>
    <row r="38" spans="1:19" s="164" customFormat="1" ht="13.5" customHeight="1" x14ac:dyDescent="0.2">
      <c r="A38" s="156"/>
      <c r="B38" s="165"/>
      <c r="D38" s="829" t="s">
        <v>67</v>
      </c>
      <c r="E38" s="785">
        <v>34</v>
      </c>
      <c r="F38" s="785">
        <v>49</v>
      </c>
      <c r="G38" s="785">
        <v>28</v>
      </c>
      <c r="H38" s="785">
        <v>54</v>
      </c>
      <c r="I38" s="802">
        <v>423</v>
      </c>
      <c r="J38" s="802">
        <v>324</v>
      </c>
      <c r="K38" s="802">
        <v>266</v>
      </c>
      <c r="L38" s="811">
        <v>550</v>
      </c>
      <c r="M38" s="814">
        <v>547</v>
      </c>
      <c r="N38" s="806">
        <v>344</v>
      </c>
      <c r="O38" s="806">
        <v>254</v>
      </c>
      <c r="P38" s="806">
        <v>211</v>
      </c>
      <c r="Q38" s="806">
        <v>161</v>
      </c>
      <c r="R38" s="221"/>
      <c r="S38" s="132"/>
    </row>
    <row r="39" spans="1:19" s="153" customFormat="1" ht="18.75" customHeight="1" x14ac:dyDescent="0.2">
      <c r="A39" s="151"/>
      <c r="B39" s="152"/>
      <c r="C39" s="553"/>
      <c r="D39" s="222"/>
      <c r="E39" s="772"/>
      <c r="F39" s="772"/>
      <c r="G39" s="815"/>
      <c r="H39" s="158"/>
      <c r="I39" s="804"/>
      <c r="J39" s="804"/>
      <c r="K39" s="804"/>
      <c r="L39" s="807"/>
      <c r="M39" s="815"/>
      <c r="N39" s="809"/>
      <c r="O39" s="809"/>
      <c r="P39" s="809"/>
      <c r="Q39" s="809"/>
      <c r="R39" s="221"/>
      <c r="S39" s="132"/>
    </row>
    <row r="40" spans="1:19" s="153" customFormat="1" ht="13.5" customHeight="1" x14ac:dyDescent="0.2">
      <c r="A40" s="151"/>
      <c r="B40" s="152"/>
      <c r="C40" s="1502" t="s">
        <v>142</v>
      </c>
      <c r="D40" s="1503"/>
      <c r="E40" s="772"/>
      <c r="F40" s="772"/>
      <c r="G40" s="815"/>
      <c r="H40" s="158"/>
      <c r="I40" s="804"/>
      <c r="J40" s="804"/>
      <c r="K40" s="804"/>
      <c r="L40" s="807"/>
      <c r="M40" s="815"/>
      <c r="N40" s="809"/>
      <c r="O40" s="809"/>
      <c r="P40" s="809"/>
      <c r="Q40" s="809"/>
      <c r="R40" s="221"/>
      <c r="S40" s="132"/>
    </row>
    <row r="41" spans="1:19" s="160" customFormat="1" ht="13.5" customHeight="1" x14ac:dyDescent="0.2">
      <c r="A41" s="161"/>
      <c r="B41" s="162"/>
      <c r="D41" s="829" t="s">
        <v>67</v>
      </c>
      <c r="E41" s="786">
        <v>588</v>
      </c>
      <c r="F41" s="786">
        <v>664</v>
      </c>
      <c r="G41" s="786">
        <v>891</v>
      </c>
      <c r="H41" s="786">
        <v>1422</v>
      </c>
      <c r="I41" s="803">
        <v>19278</v>
      </c>
      <c r="J41" s="803">
        <v>6145</v>
      </c>
      <c r="K41" s="803">
        <v>3601</v>
      </c>
      <c r="L41" s="812">
        <v>8703</v>
      </c>
      <c r="M41" s="816">
        <v>7434</v>
      </c>
      <c r="N41" s="808">
        <v>4460</v>
      </c>
      <c r="O41" s="808">
        <v>3872</v>
      </c>
      <c r="P41" s="808">
        <v>4126</v>
      </c>
      <c r="Q41" s="808">
        <v>3263</v>
      </c>
      <c r="R41" s="224"/>
      <c r="S41" s="154"/>
    </row>
    <row r="42" spans="1:19" s="136" customFormat="1" ht="26.25" customHeight="1" x14ac:dyDescent="0.2">
      <c r="A42" s="134"/>
      <c r="B42" s="135"/>
      <c r="C42" s="844"/>
      <c r="D42" s="845" t="s">
        <v>688</v>
      </c>
      <c r="E42" s="849">
        <v>186</v>
      </c>
      <c r="F42" s="849">
        <v>101</v>
      </c>
      <c r="G42" s="849">
        <v>116</v>
      </c>
      <c r="H42" s="849">
        <v>122</v>
      </c>
      <c r="I42" s="848">
        <v>9492</v>
      </c>
      <c r="J42" s="848">
        <v>3334</v>
      </c>
      <c r="K42" s="848">
        <v>2266</v>
      </c>
      <c r="L42" s="850">
        <v>4718</v>
      </c>
      <c r="M42" s="851">
        <v>3439</v>
      </c>
      <c r="N42" s="852">
        <v>2281</v>
      </c>
      <c r="O42" s="852">
        <v>2413</v>
      </c>
      <c r="P42" s="852">
        <v>2142</v>
      </c>
      <c r="Q42" s="852">
        <v>2201</v>
      </c>
      <c r="R42" s="841"/>
      <c r="S42" s="135"/>
    </row>
    <row r="43" spans="1:19" s="153" customFormat="1" ht="18.75" customHeight="1" x14ac:dyDescent="0.2">
      <c r="A43" s="151"/>
      <c r="B43" s="152"/>
      <c r="C43" s="553" t="s">
        <v>233</v>
      </c>
      <c r="D43" s="847" t="s">
        <v>689</v>
      </c>
      <c r="E43" s="834">
        <v>402</v>
      </c>
      <c r="F43" s="834">
        <v>563</v>
      </c>
      <c r="G43" s="834">
        <v>775</v>
      </c>
      <c r="H43" s="834">
        <v>1300</v>
      </c>
      <c r="I43" s="833">
        <v>9786</v>
      </c>
      <c r="J43" s="833">
        <v>2811</v>
      </c>
      <c r="K43" s="833">
        <v>1335</v>
      </c>
      <c r="L43" s="835">
        <v>3985</v>
      </c>
      <c r="M43" s="836">
        <v>3995</v>
      </c>
      <c r="N43" s="837">
        <v>2179</v>
      </c>
      <c r="O43" s="837">
        <v>1459</v>
      </c>
      <c r="P43" s="837">
        <v>1984</v>
      </c>
      <c r="Q43" s="837">
        <v>1062</v>
      </c>
      <c r="R43" s="221"/>
      <c r="S43" s="132"/>
    </row>
    <row r="44" spans="1:19" s="153" customFormat="1" ht="13.5" customHeight="1" x14ac:dyDescent="0.2">
      <c r="A44" s="151"/>
      <c r="B44" s="152"/>
      <c r="C44" s="553"/>
      <c r="D44" s="225"/>
      <c r="E44" s="159"/>
      <c r="F44" s="159"/>
      <c r="G44" s="159"/>
      <c r="H44" s="159"/>
      <c r="I44" s="159"/>
      <c r="J44" s="159"/>
      <c r="K44" s="159"/>
      <c r="L44" s="159"/>
      <c r="M44" s="159"/>
      <c r="N44" s="159"/>
      <c r="O44" s="159"/>
      <c r="P44" s="159"/>
      <c r="Q44" s="159"/>
      <c r="R44" s="221"/>
      <c r="S44" s="132"/>
    </row>
    <row r="45" spans="1:19" s="787" customFormat="1" ht="13.5" customHeight="1" x14ac:dyDescent="0.2">
      <c r="A45" s="789"/>
      <c r="B45" s="789"/>
      <c r="C45" s="790"/>
      <c r="D45" s="657"/>
      <c r="E45" s="658"/>
      <c r="F45" s="658"/>
      <c r="G45" s="658"/>
      <c r="H45" s="658"/>
      <c r="I45" s="658"/>
      <c r="J45" s="658"/>
      <c r="K45" s="658"/>
      <c r="L45" s="658"/>
      <c r="M45" s="658"/>
      <c r="N45" s="658"/>
      <c r="O45" s="658"/>
      <c r="P45" s="658"/>
      <c r="Q45" s="658"/>
      <c r="R45" s="221"/>
      <c r="S45" s="132"/>
    </row>
    <row r="46" spans="1:19" s="788" customFormat="1" ht="13.5" customHeight="1" x14ac:dyDescent="0.2">
      <c r="A46" s="659"/>
      <c r="B46" s="659"/>
      <c r="C46" s="792"/>
      <c r="D46" s="659"/>
      <c r="E46" s="793"/>
      <c r="F46" s="793"/>
      <c r="G46" s="793"/>
      <c r="H46" s="793"/>
      <c r="I46" s="793"/>
      <c r="J46" s="793"/>
      <c r="K46" s="793"/>
      <c r="L46" s="793"/>
      <c r="M46" s="793"/>
      <c r="N46" s="793"/>
      <c r="O46" s="793"/>
      <c r="P46" s="793"/>
      <c r="Q46" s="793"/>
      <c r="R46" s="221"/>
      <c r="S46" s="132"/>
    </row>
    <row r="47" spans="1:19" s="557" customFormat="1" ht="13.5" customHeight="1" x14ac:dyDescent="0.2">
      <c r="A47" s="791"/>
      <c r="B47" s="791"/>
      <c r="C47" s="790"/>
      <c r="D47" s="660"/>
      <c r="E47" s="658"/>
      <c r="F47" s="658"/>
      <c r="G47" s="658"/>
      <c r="H47" s="658"/>
      <c r="I47" s="658"/>
      <c r="J47" s="658"/>
      <c r="K47" s="658"/>
      <c r="L47" s="658"/>
      <c r="M47" s="658"/>
      <c r="N47" s="658"/>
      <c r="O47" s="658"/>
      <c r="P47" s="658"/>
      <c r="Q47" s="658"/>
      <c r="R47" s="221"/>
      <c r="S47" s="132"/>
    </row>
    <row r="48" spans="1:19" s="787" customFormat="1" ht="13.5" customHeight="1" x14ac:dyDescent="0.2">
      <c r="A48" s="789"/>
      <c r="B48" s="789"/>
      <c r="C48" s="790"/>
      <c r="D48" s="660"/>
      <c r="E48" s="658"/>
      <c r="F48" s="658"/>
      <c r="G48" s="658"/>
      <c r="H48" s="658"/>
      <c r="I48" s="658"/>
      <c r="J48" s="658"/>
      <c r="K48" s="658"/>
      <c r="L48" s="658"/>
      <c r="M48" s="658"/>
      <c r="N48" s="658"/>
      <c r="O48" s="658"/>
      <c r="P48" s="658"/>
      <c r="Q48" s="658"/>
      <c r="R48" s="221"/>
      <c r="S48" s="132"/>
    </row>
    <row r="49" spans="1:19" s="787" customFormat="1" ht="13.5" customHeight="1" x14ac:dyDescent="0.2">
      <c r="A49" s="789"/>
      <c r="B49" s="789"/>
      <c r="C49" s="790"/>
      <c r="D49" s="657"/>
      <c r="E49" s="658"/>
      <c r="F49" s="658"/>
      <c r="G49" s="658"/>
      <c r="H49" s="658"/>
      <c r="I49" s="658"/>
      <c r="J49" s="658"/>
      <c r="K49" s="658"/>
      <c r="L49" s="658"/>
      <c r="M49" s="658"/>
      <c r="N49" s="658"/>
      <c r="O49" s="658"/>
      <c r="P49" s="658"/>
      <c r="Q49" s="658"/>
      <c r="R49" s="221"/>
      <c r="S49" s="132"/>
    </row>
    <row r="50" spans="1:19" s="787" customFormat="1" ht="13.5" customHeight="1" x14ac:dyDescent="0.2">
      <c r="A50" s="789"/>
      <c r="B50" s="789"/>
      <c r="C50" s="790"/>
      <c r="D50" s="657"/>
      <c r="E50" s="658"/>
      <c r="F50" s="658"/>
      <c r="G50" s="658"/>
      <c r="H50" s="658"/>
      <c r="I50" s="658"/>
      <c r="J50" s="658"/>
      <c r="K50" s="658"/>
      <c r="L50" s="658"/>
      <c r="M50" s="658"/>
      <c r="N50" s="658"/>
      <c r="O50" s="658"/>
      <c r="P50" s="658"/>
      <c r="Q50" s="658"/>
      <c r="R50" s="221"/>
      <c r="S50" s="132"/>
    </row>
    <row r="51" spans="1:19" s="557" customFormat="1" ht="13.5" customHeight="1" x14ac:dyDescent="0.2">
      <c r="A51" s="791"/>
      <c r="B51" s="791"/>
      <c r="C51" s="794"/>
      <c r="D51" s="1511"/>
      <c r="E51" s="1511"/>
      <c r="F51" s="1511"/>
      <c r="G51" s="1511"/>
      <c r="H51" s="795"/>
      <c r="I51" s="795"/>
      <c r="J51" s="795"/>
      <c r="K51" s="795"/>
      <c r="L51" s="795"/>
      <c r="M51" s="795"/>
      <c r="N51" s="795"/>
      <c r="O51" s="795"/>
      <c r="P51" s="795"/>
      <c r="Q51" s="795"/>
      <c r="R51" s="221"/>
      <c r="S51" s="132"/>
    </row>
    <row r="52" spans="1:19" s="557" customFormat="1" ht="13.5" customHeight="1" x14ac:dyDescent="0.2">
      <c r="A52" s="791"/>
      <c r="B52" s="791"/>
      <c r="C52" s="791"/>
      <c r="D52" s="791"/>
      <c r="E52" s="791"/>
      <c r="F52" s="791"/>
      <c r="G52" s="791"/>
      <c r="H52" s="791"/>
      <c r="I52" s="791"/>
      <c r="J52" s="791"/>
      <c r="K52" s="791"/>
      <c r="L52" s="791"/>
      <c r="M52" s="791"/>
      <c r="N52" s="791"/>
      <c r="O52" s="791"/>
      <c r="P52" s="791"/>
      <c r="Q52" s="791"/>
      <c r="R52" s="221"/>
      <c r="S52" s="132"/>
    </row>
    <row r="53" spans="1:19" s="557" customFormat="1" ht="13.5" customHeight="1" x14ac:dyDescent="0.2">
      <c r="A53" s="791"/>
      <c r="B53" s="791"/>
      <c r="C53" s="796"/>
      <c r="D53" s="797"/>
      <c r="E53" s="798"/>
      <c r="F53" s="798"/>
      <c r="G53" s="798"/>
      <c r="H53" s="798"/>
      <c r="I53" s="798"/>
      <c r="J53" s="798"/>
      <c r="K53" s="798"/>
      <c r="L53" s="798"/>
      <c r="M53" s="798"/>
      <c r="N53" s="798"/>
      <c r="O53" s="798"/>
      <c r="P53" s="798"/>
      <c r="Q53" s="798"/>
      <c r="R53" s="221"/>
      <c r="S53" s="132"/>
    </row>
    <row r="54" spans="1:19" s="557" customFormat="1" ht="13.5" customHeight="1" x14ac:dyDescent="0.2">
      <c r="A54" s="791"/>
      <c r="B54" s="791"/>
      <c r="C54" s="1505"/>
      <c r="D54" s="1505"/>
      <c r="E54" s="799"/>
      <c r="F54" s="799"/>
      <c r="G54" s="799"/>
      <c r="H54" s="799"/>
      <c r="I54" s="799"/>
      <c r="J54" s="799"/>
      <c r="K54" s="799"/>
      <c r="L54" s="799"/>
      <c r="M54" s="799"/>
      <c r="N54" s="799"/>
      <c r="O54" s="799"/>
      <c r="P54" s="799"/>
      <c r="Q54" s="799"/>
      <c r="R54" s="221"/>
      <c r="S54" s="132"/>
    </row>
    <row r="55" spans="1:19" s="557" customFormat="1" ht="13.5" customHeight="1" x14ac:dyDescent="0.2">
      <c r="A55" s="791"/>
      <c r="B55" s="791"/>
      <c r="C55" s="1510"/>
      <c r="D55" s="1510"/>
      <c r="E55" s="800"/>
      <c r="F55" s="800"/>
      <c r="G55" s="800"/>
      <c r="H55" s="800"/>
      <c r="I55" s="800"/>
      <c r="J55" s="800"/>
      <c r="K55" s="800"/>
      <c r="L55" s="800"/>
      <c r="M55" s="800"/>
      <c r="N55" s="800"/>
      <c r="O55" s="800"/>
      <c r="P55" s="800"/>
      <c r="Q55" s="800"/>
      <c r="R55" s="221"/>
      <c r="S55" s="132"/>
    </row>
    <row r="56" spans="1:19" s="557" customFormat="1" ht="13.5" customHeight="1" x14ac:dyDescent="0.2">
      <c r="A56" s="791"/>
      <c r="B56" s="791"/>
      <c r="C56" s="792"/>
      <c r="D56" s="801"/>
      <c r="E56" s="800"/>
      <c r="F56" s="800"/>
      <c r="G56" s="800"/>
      <c r="H56" s="800"/>
      <c r="I56" s="800"/>
      <c r="J56" s="800"/>
      <c r="K56" s="800"/>
      <c r="L56" s="800"/>
      <c r="M56" s="800"/>
      <c r="N56" s="800"/>
      <c r="O56" s="800"/>
      <c r="P56" s="800"/>
      <c r="Q56" s="800"/>
      <c r="R56" s="221"/>
      <c r="S56" s="132"/>
    </row>
    <row r="57" spans="1:19" s="557" customFormat="1" ht="13.5" customHeight="1" x14ac:dyDescent="0.2">
      <c r="A57" s="791"/>
      <c r="B57" s="791"/>
      <c r="C57" s="790"/>
      <c r="D57" s="660"/>
      <c r="E57" s="800"/>
      <c r="F57" s="800"/>
      <c r="G57" s="800"/>
      <c r="H57" s="800"/>
      <c r="I57" s="800"/>
      <c r="J57" s="800"/>
      <c r="K57" s="800"/>
      <c r="L57" s="800"/>
      <c r="M57" s="800"/>
      <c r="N57" s="800"/>
      <c r="O57" s="800"/>
      <c r="P57" s="800"/>
      <c r="Q57" s="800"/>
      <c r="R57" s="221"/>
      <c r="S57" s="132"/>
    </row>
    <row r="58" spans="1:19" s="842" customFormat="1" ht="13.5" customHeight="1" x14ac:dyDescent="0.15">
      <c r="A58" s="840"/>
      <c r="B58" s="840"/>
      <c r="C58" s="1512" t="s">
        <v>699</v>
      </c>
      <c r="D58" s="1512"/>
      <c r="E58" s="1512"/>
      <c r="F58" s="1512"/>
      <c r="G58" s="1512"/>
      <c r="H58" s="1512"/>
      <c r="I58" s="1512"/>
      <c r="J58" s="1512"/>
      <c r="K58" s="1512"/>
      <c r="L58" s="1512"/>
      <c r="M58" s="1512"/>
      <c r="N58" s="1512"/>
      <c r="O58" s="1512"/>
      <c r="P58" s="1512"/>
      <c r="Q58" s="1512"/>
      <c r="R58" s="841"/>
      <c r="S58" s="135"/>
    </row>
    <row r="59" spans="1:19" s="136" customFormat="1" ht="13.5" customHeight="1" x14ac:dyDescent="0.2">
      <c r="A59" s="840"/>
      <c r="B59" s="840"/>
      <c r="C59" s="1509" t="s">
        <v>700</v>
      </c>
      <c r="D59" s="1509"/>
      <c r="E59" s="1509"/>
      <c r="F59" s="1509"/>
      <c r="G59" s="1509"/>
      <c r="H59" s="1509"/>
      <c r="I59" s="1509"/>
      <c r="J59" s="1509"/>
      <c r="K59" s="1509"/>
      <c r="L59" s="1509"/>
      <c r="M59" s="1509"/>
      <c r="N59" s="1509"/>
      <c r="O59" s="1509"/>
      <c r="P59" s="1509"/>
      <c r="Q59" s="1509"/>
      <c r="R59" s="841"/>
      <c r="S59" s="135"/>
    </row>
    <row r="60" spans="1:19" s="375" customFormat="1" ht="13.5" customHeight="1" x14ac:dyDescent="0.2">
      <c r="A60" s="791"/>
      <c r="B60" s="791"/>
      <c r="C60" s="438" t="s">
        <v>417</v>
      </c>
      <c r="D60" s="396"/>
      <c r="E60" s="821"/>
      <c r="F60" s="821"/>
      <c r="G60" s="821"/>
      <c r="H60" s="821"/>
      <c r="I60" s="822" t="s">
        <v>133</v>
      </c>
      <c r="J60" s="823"/>
      <c r="K60" s="823"/>
      <c r="L60" s="823"/>
      <c r="M60" s="468"/>
      <c r="N60" s="535"/>
      <c r="O60" s="535"/>
      <c r="P60" s="535"/>
      <c r="Q60" s="535"/>
      <c r="R60" s="221"/>
    </row>
    <row r="61" spans="1:19" ht="13.5" customHeight="1" x14ac:dyDescent="0.2">
      <c r="A61" s="130"/>
      <c r="B61" s="132"/>
      <c r="C61" s="416"/>
      <c r="D61" s="132"/>
      <c r="E61" s="167"/>
      <c r="F61" s="1440">
        <v>43435</v>
      </c>
      <c r="G61" s="1440"/>
      <c r="H61" s="1440"/>
      <c r="I61" s="1440"/>
      <c r="J61" s="1440"/>
      <c r="K61" s="1440"/>
      <c r="L61" s="1440"/>
      <c r="M61" s="1440"/>
      <c r="N61" s="1440"/>
      <c r="O61" s="1440"/>
      <c r="P61" s="1440"/>
      <c r="Q61" s="1440"/>
      <c r="R61" s="365">
        <v>9</v>
      </c>
      <c r="S61" s="132"/>
    </row>
    <row r="62" spans="1:19" ht="15" customHeight="1" x14ac:dyDescent="0.2">
      <c r="B62" s="416"/>
    </row>
  </sheetData>
  <dataConsolidate/>
  <mergeCells count="17">
    <mergeCell ref="C59:Q59"/>
    <mergeCell ref="F61:Q61"/>
    <mergeCell ref="C54:D54"/>
    <mergeCell ref="C55:D55"/>
    <mergeCell ref="C9:D9"/>
    <mergeCell ref="D51:G51"/>
    <mergeCell ref="C37:D37"/>
    <mergeCell ref="C40:D40"/>
    <mergeCell ref="C58:Q58"/>
    <mergeCell ref="D32:R32"/>
    <mergeCell ref="C6:Q6"/>
    <mergeCell ref="C11:D11"/>
    <mergeCell ref="C14:D14"/>
    <mergeCell ref="B1:D1"/>
    <mergeCell ref="C35:D35"/>
    <mergeCell ref="E8:F8"/>
    <mergeCell ref="G8:Q8"/>
  </mergeCells>
  <conditionalFormatting sqref="E9:Q11 H35:Q37 E35:G35">
    <cfRule type="cellIs" dxfId="27" priority="4" operator="equal">
      <formula>"jan."</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
    <tabColor theme="5"/>
    <pageSetUpPr fitToPage="1"/>
  </sheetPr>
  <dimension ref="A1:S76"/>
  <sheetViews>
    <sheetView showGridLines="0" showRuler="0" zoomScaleNormal="100" workbookViewId="0"/>
  </sheetViews>
  <sheetFormatPr defaultRowHeight="12.75" x14ac:dyDescent="0.2"/>
  <cols>
    <col min="1" max="1" width="1" style="91" customWidth="1"/>
    <col min="2" max="2" width="2.5703125" style="91" customWidth="1"/>
    <col min="3" max="3" width="1" style="91" customWidth="1"/>
    <col min="4" max="4" width="30.42578125" style="91" customWidth="1"/>
    <col min="5" max="17" width="5" style="91" customWidth="1"/>
    <col min="18" max="18" width="2.5703125" style="91" customWidth="1"/>
    <col min="19" max="19" width="1" style="91" customWidth="1"/>
    <col min="20" max="16384" width="9.140625" style="91"/>
  </cols>
  <sheetData>
    <row r="1" spans="1:19" ht="13.5" customHeight="1" x14ac:dyDescent="0.2">
      <c r="A1" s="2"/>
      <c r="B1" s="4"/>
      <c r="C1" s="4"/>
      <c r="D1" s="1516" t="s">
        <v>312</v>
      </c>
      <c r="E1" s="1516"/>
      <c r="F1" s="1516"/>
      <c r="G1" s="1516"/>
      <c r="H1" s="1516"/>
      <c r="I1" s="1516"/>
      <c r="J1" s="1516"/>
      <c r="K1" s="1516"/>
      <c r="L1" s="1516"/>
      <c r="M1" s="1516"/>
      <c r="N1" s="1516"/>
      <c r="O1" s="1516"/>
      <c r="P1" s="1516"/>
      <c r="Q1" s="1516"/>
      <c r="R1" s="1516"/>
      <c r="S1" s="2"/>
    </row>
    <row r="2" spans="1:19" ht="6" customHeight="1" x14ac:dyDescent="0.2">
      <c r="A2" s="2"/>
      <c r="B2" s="1517"/>
      <c r="C2" s="1518"/>
      <c r="D2" s="1519"/>
      <c r="E2" s="4"/>
      <c r="F2" s="4"/>
      <c r="G2" s="4"/>
      <c r="H2" s="4"/>
      <c r="I2" s="4"/>
      <c r="J2" s="4"/>
      <c r="K2" s="4"/>
      <c r="L2" s="4"/>
      <c r="M2" s="4"/>
      <c r="N2" s="4"/>
      <c r="O2" s="4"/>
      <c r="P2" s="4"/>
      <c r="Q2" s="4"/>
      <c r="R2" s="4"/>
      <c r="S2" s="2"/>
    </row>
    <row r="3" spans="1:19" ht="13.5" customHeight="1" thickBot="1" x14ac:dyDescent="0.25">
      <c r="A3" s="2"/>
      <c r="B3" s="215"/>
      <c r="C3" s="4"/>
      <c r="D3" s="4"/>
      <c r="E3" s="653"/>
      <c r="F3" s="653"/>
      <c r="G3" s="653"/>
      <c r="H3" s="653"/>
      <c r="I3" s="500"/>
      <c r="J3" s="653"/>
      <c r="K3" s="653"/>
      <c r="L3" s="653"/>
      <c r="M3" s="653"/>
      <c r="N3" s="653"/>
      <c r="O3" s="653"/>
      <c r="P3" s="653"/>
      <c r="Q3" s="653" t="s">
        <v>72</v>
      </c>
      <c r="R3" s="4"/>
      <c r="S3" s="2"/>
    </row>
    <row r="4" spans="1:19" s="7" customFormat="1" ht="13.5" customHeight="1" thickBot="1" x14ac:dyDescent="0.25">
      <c r="A4" s="6"/>
      <c r="B4" s="214"/>
      <c r="C4" s="361" t="s">
        <v>211</v>
      </c>
      <c r="D4" s="501"/>
      <c r="E4" s="501"/>
      <c r="F4" s="501"/>
      <c r="G4" s="501"/>
      <c r="H4" s="501"/>
      <c r="I4" s="501"/>
      <c r="J4" s="501"/>
      <c r="K4" s="501"/>
      <c r="L4" s="501"/>
      <c r="M4" s="501"/>
      <c r="N4" s="501"/>
      <c r="O4" s="501"/>
      <c r="P4" s="501"/>
      <c r="Q4" s="502"/>
      <c r="R4" s="4"/>
      <c r="S4" s="6"/>
    </row>
    <row r="5" spans="1:19" ht="4.5" customHeight="1" x14ac:dyDescent="0.2">
      <c r="A5" s="2"/>
      <c r="B5" s="215"/>
      <c r="C5" s="1520" t="s">
        <v>77</v>
      </c>
      <c r="D5" s="1520"/>
      <c r="E5" s="1521"/>
      <c r="F5" s="1521"/>
      <c r="G5" s="1521"/>
      <c r="H5" s="1521"/>
      <c r="I5" s="1521"/>
      <c r="J5" s="1521"/>
      <c r="K5" s="1521"/>
      <c r="L5" s="1521"/>
      <c r="M5" s="1521"/>
      <c r="N5" s="1521"/>
      <c r="O5" s="984"/>
      <c r="P5" s="984"/>
      <c r="Q5" s="984"/>
      <c r="R5" s="4"/>
      <c r="S5" s="2"/>
    </row>
    <row r="6" spans="1:19" ht="12" customHeight="1" x14ac:dyDescent="0.2">
      <c r="A6" s="2"/>
      <c r="B6" s="215"/>
      <c r="C6" s="1520"/>
      <c r="D6" s="1520"/>
      <c r="E6" s="1522" t="s">
        <v>659</v>
      </c>
      <c r="F6" s="1522"/>
      <c r="G6" s="1523">
        <v>2018</v>
      </c>
      <c r="H6" s="1523"/>
      <c r="I6" s="1523"/>
      <c r="J6" s="1523"/>
      <c r="K6" s="1523"/>
      <c r="L6" s="1523"/>
      <c r="M6" s="1523"/>
      <c r="N6" s="1523"/>
      <c r="O6" s="1523"/>
      <c r="P6" s="1523"/>
      <c r="Q6" s="1523"/>
      <c r="R6" s="4"/>
      <c r="S6" s="2"/>
    </row>
    <row r="7" spans="1:19" x14ac:dyDescent="0.2">
      <c r="A7" s="2"/>
      <c r="B7" s="215"/>
      <c r="C7" s="1035"/>
      <c r="D7" s="1035"/>
      <c r="E7" s="654" t="s">
        <v>94</v>
      </c>
      <c r="F7" s="654" t="s">
        <v>93</v>
      </c>
      <c r="G7" s="654" t="s">
        <v>92</v>
      </c>
      <c r="H7" s="654" t="s">
        <v>103</v>
      </c>
      <c r="I7" s="654" t="s">
        <v>102</v>
      </c>
      <c r="J7" s="654" t="s">
        <v>101</v>
      </c>
      <c r="K7" s="654" t="s">
        <v>100</v>
      </c>
      <c r="L7" s="654" t="s">
        <v>99</v>
      </c>
      <c r="M7" s="654" t="s">
        <v>98</v>
      </c>
      <c r="N7" s="654" t="s">
        <v>97</v>
      </c>
      <c r="O7" s="654" t="s">
        <v>96</v>
      </c>
      <c r="P7" s="654" t="s">
        <v>95</v>
      </c>
      <c r="Q7" s="1037" t="s">
        <v>94</v>
      </c>
      <c r="R7" s="984"/>
      <c r="S7" s="2"/>
    </row>
    <row r="8" spans="1:19" s="489" customFormat="1" ht="15" customHeight="1" x14ac:dyDescent="0.2">
      <c r="A8" s="90"/>
      <c r="B8" s="216"/>
      <c r="C8" s="1515" t="s">
        <v>67</v>
      </c>
      <c r="D8" s="1515"/>
      <c r="E8" s="503">
        <v>56884</v>
      </c>
      <c r="F8" s="503">
        <v>40939</v>
      </c>
      <c r="G8" s="503">
        <v>55455</v>
      </c>
      <c r="H8" s="503">
        <v>41216</v>
      </c>
      <c r="I8" s="503">
        <v>42650</v>
      </c>
      <c r="J8" s="503">
        <v>39933</v>
      </c>
      <c r="K8" s="503">
        <v>38521</v>
      </c>
      <c r="L8" s="503">
        <v>38662</v>
      </c>
      <c r="M8" s="503">
        <v>39896</v>
      </c>
      <c r="N8" s="503">
        <v>40869</v>
      </c>
      <c r="O8" s="503">
        <v>53881</v>
      </c>
      <c r="P8" s="503">
        <v>52693</v>
      </c>
      <c r="Q8" s="503">
        <v>53806</v>
      </c>
      <c r="R8" s="490"/>
      <c r="S8" s="90"/>
    </row>
    <row r="9" spans="1:19" s="498" customFormat="1" ht="11.25" customHeight="1" x14ac:dyDescent="0.2">
      <c r="A9" s="504"/>
      <c r="B9" s="505"/>
      <c r="C9" s="506"/>
      <c r="D9" s="428" t="s">
        <v>185</v>
      </c>
      <c r="E9" s="155">
        <v>18226</v>
      </c>
      <c r="F9" s="155">
        <v>13927</v>
      </c>
      <c r="G9" s="155">
        <v>19377</v>
      </c>
      <c r="H9" s="155">
        <v>14786</v>
      </c>
      <c r="I9" s="155">
        <v>15319</v>
      </c>
      <c r="J9" s="155">
        <v>14553</v>
      </c>
      <c r="K9" s="155">
        <v>14028</v>
      </c>
      <c r="L9" s="155">
        <v>14896</v>
      </c>
      <c r="M9" s="155">
        <v>14951</v>
      </c>
      <c r="N9" s="155">
        <v>15182</v>
      </c>
      <c r="O9" s="155">
        <v>21716</v>
      </c>
      <c r="P9" s="155">
        <v>18644</v>
      </c>
      <c r="Q9" s="155">
        <v>16889</v>
      </c>
      <c r="R9" s="507"/>
      <c r="S9" s="504"/>
    </row>
    <row r="10" spans="1:19" s="498" customFormat="1" ht="11.25" customHeight="1" x14ac:dyDescent="0.2">
      <c r="A10" s="504"/>
      <c r="B10" s="505"/>
      <c r="C10" s="506"/>
      <c r="D10" s="428" t="s">
        <v>186</v>
      </c>
      <c r="E10" s="155">
        <v>10220</v>
      </c>
      <c r="F10" s="155">
        <v>8229</v>
      </c>
      <c r="G10" s="155">
        <v>11006</v>
      </c>
      <c r="H10" s="155">
        <v>7729</v>
      </c>
      <c r="I10" s="155">
        <v>8320</v>
      </c>
      <c r="J10" s="155">
        <v>8218</v>
      </c>
      <c r="K10" s="155">
        <v>7817</v>
      </c>
      <c r="L10" s="155">
        <v>7620</v>
      </c>
      <c r="M10" s="155">
        <v>8074</v>
      </c>
      <c r="N10" s="155">
        <v>8761</v>
      </c>
      <c r="O10" s="155">
        <v>11593</v>
      </c>
      <c r="P10" s="155" t="s">
        <v>382</v>
      </c>
      <c r="Q10" s="155" t="s">
        <v>382</v>
      </c>
      <c r="R10" s="507"/>
      <c r="S10" s="504"/>
    </row>
    <row r="11" spans="1:19" s="498" customFormat="1" ht="11.25" customHeight="1" x14ac:dyDescent="0.2">
      <c r="A11" s="504"/>
      <c r="B11" s="505"/>
      <c r="C11" s="506"/>
      <c r="D11" s="428" t="s">
        <v>522</v>
      </c>
      <c r="E11" s="155">
        <v>12219</v>
      </c>
      <c r="F11" s="155">
        <v>9403</v>
      </c>
      <c r="G11" s="155">
        <v>14042</v>
      </c>
      <c r="H11" s="155">
        <v>11350</v>
      </c>
      <c r="I11" s="155">
        <v>11504</v>
      </c>
      <c r="J11" s="155">
        <v>10222</v>
      </c>
      <c r="K11" s="155">
        <v>10527</v>
      </c>
      <c r="L11" s="155">
        <v>10046</v>
      </c>
      <c r="M11" s="155">
        <v>10043</v>
      </c>
      <c r="N11" s="155">
        <v>10540</v>
      </c>
      <c r="O11" s="155">
        <v>11788</v>
      </c>
      <c r="P11" s="155" t="s">
        <v>382</v>
      </c>
      <c r="Q11" s="155" t="s">
        <v>382</v>
      </c>
      <c r="R11" s="507"/>
      <c r="S11" s="504"/>
    </row>
    <row r="12" spans="1:19" s="498" customFormat="1" ht="11.25" customHeight="1" x14ac:dyDescent="0.2">
      <c r="A12" s="504"/>
      <c r="B12" s="505"/>
      <c r="C12" s="506"/>
      <c r="D12" s="428" t="s">
        <v>188</v>
      </c>
      <c r="E12" s="155">
        <v>3944</v>
      </c>
      <c r="F12" s="155">
        <v>3120</v>
      </c>
      <c r="G12" s="155">
        <v>4390</v>
      </c>
      <c r="H12" s="155">
        <v>3161</v>
      </c>
      <c r="I12" s="155">
        <v>3372</v>
      </c>
      <c r="J12" s="155">
        <v>3112</v>
      </c>
      <c r="K12" s="155">
        <v>2738</v>
      </c>
      <c r="L12" s="155">
        <v>2784</v>
      </c>
      <c r="M12" s="155">
        <v>3261</v>
      </c>
      <c r="N12" s="155">
        <v>3198</v>
      </c>
      <c r="O12" s="155">
        <v>3651</v>
      </c>
      <c r="P12" s="155" t="s">
        <v>382</v>
      </c>
      <c r="Q12" s="155" t="s">
        <v>382</v>
      </c>
      <c r="R12" s="507"/>
      <c r="S12" s="504"/>
    </row>
    <row r="13" spans="1:19" s="498" customFormat="1" ht="11.25" customHeight="1" x14ac:dyDescent="0.2">
      <c r="A13" s="504"/>
      <c r="B13" s="505"/>
      <c r="C13" s="506"/>
      <c r="D13" s="428" t="s">
        <v>189</v>
      </c>
      <c r="E13" s="155">
        <v>9446</v>
      </c>
      <c r="F13" s="155">
        <v>4433</v>
      </c>
      <c r="G13" s="155">
        <v>3628</v>
      </c>
      <c r="H13" s="155">
        <v>2120</v>
      </c>
      <c r="I13" s="155">
        <v>1905</v>
      </c>
      <c r="J13" s="155">
        <v>1631</v>
      </c>
      <c r="K13" s="155">
        <v>1400</v>
      </c>
      <c r="L13" s="155">
        <v>1366</v>
      </c>
      <c r="M13" s="155">
        <v>1344</v>
      </c>
      <c r="N13" s="155">
        <v>1240</v>
      </c>
      <c r="O13" s="155">
        <v>2220</v>
      </c>
      <c r="P13" s="155">
        <v>3758</v>
      </c>
      <c r="Q13" s="155">
        <v>9343</v>
      </c>
      <c r="R13" s="507"/>
      <c r="S13" s="504"/>
    </row>
    <row r="14" spans="1:19" s="498" customFormat="1" ht="11.25" customHeight="1" x14ac:dyDescent="0.2">
      <c r="A14" s="504"/>
      <c r="B14" s="505"/>
      <c r="C14" s="506"/>
      <c r="D14" s="428" t="s">
        <v>129</v>
      </c>
      <c r="E14" s="155">
        <v>1375</v>
      </c>
      <c r="F14" s="155">
        <v>925</v>
      </c>
      <c r="G14" s="155">
        <v>1382</v>
      </c>
      <c r="H14" s="155">
        <v>915</v>
      </c>
      <c r="I14" s="155">
        <v>997</v>
      </c>
      <c r="J14" s="155">
        <v>1076</v>
      </c>
      <c r="K14" s="155">
        <v>886</v>
      </c>
      <c r="L14" s="155">
        <v>855</v>
      </c>
      <c r="M14" s="155">
        <v>971</v>
      </c>
      <c r="N14" s="155">
        <v>766</v>
      </c>
      <c r="O14" s="155">
        <v>1225</v>
      </c>
      <c r="P14" s="155">
        <v>1314</v>
      </c>
      <c r="Q14" s="155">
        <v>1418</v>
      </c>
      <c r="R14" s="507"/>
      <c r="S14" s="504"/>
    </row>
    <row r="15" spans="1:19" s="498" customFormat="1" ht="11.25" customHeight="1" x14ac:dyDescent="0.2">
      <c r="A15" s="504"/>
      <c r="B15" s="505"/>
      <c r="C15" s="506"/>
      <c r="D15" s="428" t="s">
        <v>130</v>
      </c>
      <c r="E15" s="155">
        <v>1454</v>
      </c>
      <c r="F15" s="155">
        <v>902</v>
      </c>
      <c r="G15" s="155">
        <v>1630</v>
      </c>
      <c r="H15" s="155">
        <v>1155</v>
      </c>
      <c r="I15" s="155">
        <v>1233</v>
      </c>
      <c r="J15" s="155">
        <v>1121</v>
      </c>
      <c r="K15" s="155">
        <v>1125</v>
      </c>
      <c r="L15" s="155">
        <v>1095</v>
      </c>
      <c r="M15" s="155">
        <v>1252</v>
      </c>
      <c r="N15" s="155">
        <v>1182</v>
      </c>
      <c r="O15" s="155">
        <v>1688</v>
      </c>
      <c r="P15" s="155">
        <v>1558</v>
      </c>
      <c r="Q15" s="155">
        <v>1494</v>
      </c>
      <c r="R15" s="507"/>
      <c r="S15" s="504"/>
    </row>
    <row r="16" spans="1:19" s="512" customFormat="1" ht="15" customHeight="1" x14ac:dyDescent="0.2">
      <c r="A16" s="508"/>
      <c r="B16" s="509"/>
      <c r="C16" s="1515" t="s">
        <v>283</v>
      </c>
      <c r="D16" s="1515"/>
      <c r="E16" s="510"/>
      <c r="F16" s="510"/>
      <c r="G16" s="510"/>
      <c r="H16" s="510"/>
      <c r="I16" s="510"/>
      <c r="J16" s="510"/>
      <c r="K16" s="510"/>
      <c r="L16" s="510"/>
      <c r="M16" s="510"/>
      <c r="N16" s="510"/>
      <c r="O16" s="510"/>
      <c r="P16" s="510"/>
      <c r="Q16" s="510"/>
      <c r="R16" s="511"/>
      <c r="S16" s="508"/>
    </row>
    <row r="17" spans="1:19" s="498" customFormat="1" ht="12" customHeight="1" x14ac:dyDescent="0.2">
      <c r="A17" s="504"/>
      <c r="B17" s="505"/>
      <c r="C17" s="506"/>
      <c r="D17" s="92" t="s">
        <v>660</v>
      </c>
      <c r="E17" s="155">
        <v>832</v>
      </c>
      <c r="F17" s="155">
        <v>676</v>
      </c>
      <c r="G17" s="155">
        <v>1023</v>
      </c>
      <c r="H17" s="155">
        <v>575</v>
      </c>
      <c r="I17" s="155">
        <v>621</v>
      </c>
      <c r="J17" s="155">
        <v>723</v>
      </c>
      <c r="K17" s="155">
        <v>580</v>
      </c>
      <c r="L17" s="155">
        <v>841</v>
      </c>
      <c r="M17" s="155">
        <v>1978</v>
      </c>
      <c r="N17" s="155">
        <v>2589</v>
      </c>
      <c r="O17" s="155">
        <v>8537</v>
      </c>
      <c r="P17" s="155" t="s">
        <v>382</v>
      </c>
      <c r="Q17" s="155" t="s">
        <v>382</v>
      </c>
      <c r="R17" s="507"/>
      <c r="S17" s="504"/>
    </row>
    <row r="18" spans="1:19" s="498" customFormat="1" ht="12" customHeight="1" x14ac:dyDescent="0.2">
      <c r="A18" s="504"/>
      <c r="B18" s="505"/>
      <c r="C18" s="506"/>
      <c r="D18" s="92" t="s">
        <v>661</v>
      </c>
      <c r="E18" s="155">
        <v>6297</v>
      </c>
      <c r="F18" s="155">
        <v>3987</v>
      </c>
      <c r="G18" s="155">
        <v>6534</v>
      </c>
      <c r="H18" s="155">
        <v>5140</v>
      </c>
      <c r="I18" s="155">
        <v>5203</v>
      </c>
      <c r="J18" s="155">
        <v>4794</v>
      </c>
      <c r="K18" s="155">
        <v>4807</v>
      </c>
      <c r="L18" s="155">
        <v>4180</v>
      </c>
      <c r="M18" s="155">
        <v>4220</v>
      </c>
      <c r="N18" s="155">
        <v>4094</v>
      </c>
      <c r="O18" s="155">
        <v>5333</v>
      </c>
      <c r="P18" s="155" t="s">
        <v>382</v>
      </c>
      <c r="Q18" s="155" t="s">
        <v>382</v>
      </c>
      <c r="R18" s="507"/>
      <c r="S18" s="504"/>
    </row>
    <row r="19" spans="1:19" s="498" customFormat="1" ht="12" customHeight="1" x14ac:dyDescent="0.2">
      <c r="A19" s="504"/>
      <c r="B19" s="505"/>
      <c r="C19" s="506"/>
      <c r="D19" s="92" t="s">
        <v>662</v>
      </c>
      <c r="E19" s="155">
        <v>3856</v>
      </c>
      <c r="F19" s="155">
        <v>3484</v>
      </c>
      <c r="G19" s="155">
        <v>4561</v>
      </c>
      <c r="H19" s="155">
        <v>3527</v>
      </c>
      <c r="I19" s="155">
        <v>3620</v>
      </c>
      <c r="J19" s="155">
        <v>3399</v>
      </c>
      <c r="K19" s="155">
        <v>3356</v>
      </c>
      <c r="L19" s="155">
        <v>2894</v>
      </c>
      <c r="M19" s="155">
        <v>3150</v>
      </c>
      <c r="N19" s="155">
        <v>3500</v>
      </c>
      <c r="O19" s="155">
        <v>3618</v>
      </c>
      <c r="P19" s="155" t="s">
        <v>382</v>
      </c>
      <c r="Q19" s="155" t="s">
        <v>382</v>
      </c>
      <c r="R19" s="507"/>
      <c r="S19" s="504"/>
    </row>
    <row r="20" spans="1:19" s="498" customFormat="1" ht="12" customHeight="1" x14ac:dyDescent="0.2">
      <c r="A20" s="504"/>
      <c r="B20" s="505"/>
      <c r="C20" s="506"/>
      <c r="D20" s="92" t="s">
        <v>663</v>
      </c>
      <c r="E20" s="155">
        <v>5007</v>
      </c>
      <c r="F20" s="155">
        <v>2903</v>
      </c>
      <c r="G20" s="155">
        <v>4008</v>
      </c>
      <c r="H20" s="155">
        <v>2920</v>
      </c>
      <c r="I20" s="155">
        <v>2919</v>
      </c>
      <c r="J20" s="155">
        <v>2916</v>
      </c>
      <c r="K20" s="155">
        <v>2814</v>
      </c>
      <c r="L20" s="155">
        <v>2775</v>
      </c>
      <c r="M20" s="155">
        <v>2594</v>
      </c>
      <c r="N20" s="155">
        <v>2166</v>
      </c>
      <c r="O20" s="155">
        <v>3050</v>
      </c>
      <c r="P20" s="155" t="s">
        <v>382</v>
      </c>
      <c r="Q20" s="155" t="s">
        <v>382</v>
      </c>
      <c r="R20" s="507"/>
      <c r="S20" s="504"/>
    </row>
    <row r="21" spans="1:19" s="498" customFormat="1" ht="11.25" customHeight="1" x14ac:dyDescent="0.2">
      <c r="A21" s="504"/>
      <c r="B21" s="505"/>
      <c r="C21" s="506"/>
      <c r="D21" s="92" t="s">
        <v>664</v>
      </c>
      <c r="E21" s="155">
        <v>2595</v>
      </c>
      <c r="F21" s="155">
        <v>1832</v>
      </c>
      <c r="G21" s="155">
        <v>3002</v>
      </c>
      <c r="H21" s="155">
        <v>2169</v>
      </c>
      <c r="I21" s="155">
        <v>2288</v>
      </c>
      <c r="J21" s="155">
        <v>2128</v>
      </c>
      <c r="K21" s="155">
        <v>2130</v>
      </c>
      <c r="L21" s="155">
        <v>2050</v>
      </c>
      <c r="M21" s="155">
        <v>2117</v>
      </c>
      <c r="N21" s="155">
        <v>2059</v>
      </c>
      <c r="O21" s="155">
        <v>2589</v>
      </c>
      <c r="P21" s="155" t="s">
        <v>382</v>
      </c>
      <c r="Q21" s="155" t="s">
        <v>382</v>
      </c>
      <c r="R21" s="507"/>
      <c r="S21" s="504"/>
    </row>
    <row r="22" spans="1:19" s="498" customFormat="1" ht="15" customHeight="1" x14ac:dyDescent="0.2">
      <c r="A22" s="504"/>
      <c r="B22" s="505"/>
      <c r="C22" s="1515" t="s">
        <v>212</v>
      </c>
      <c r="D22" s="1515"/>
      <c r="E22" s="503">
        <v>6857</v>
      </c>
      <c r="F22" s="503">
        <v>3946</v>
      </c>
      <c r="G22" s="503">
        <v>6233</v>
      </c>
      <c r="H22" s="503">
        <v>5015</v>
      </c>
      <c r="I22" s="503">
        <v>4901</v>
      </c>
      <c r="J22" s="503">
        <v>4624</v>
      </c>
      <c r="K22" s="503">
        <v>4686</v>
      </c>
      <c r="L22" s="503">
        <v>4082</v>
      </c>
      <c r="M22" s="503">
        <v>5118</v>
      </c>
      <c r="N22" s="503">
        <v>5772</v>
      </c>
      <c r="O22" s="503">
        <v>8717</v>
      </c>
      <c r="P22" s="503" t="s">
        <v>382</v>
      </c>
      <c r="Q22" s="503" t="s">
        <v>382</v>
      </c>
      <c r="R22" s="507"/>
      <c r="S22" s="504"/>
    </row>
    <row r="23" spans="1:19" s="512" customFormat="1" ht="12" customHeight="1" x14ac:dyDescent="0.2">
      <c r="A23" s="508"/>
      <c r="B23" s="509"/>
      <c r="C23" s="1515" t="s">
        <v>284</v>
      </c>
      <c r="D23" s="1515"/>
      <c r="E23" s="503">
        <v>50027</v>
      </c>
      <c r="F23" s="503">
        <v>36993</v>
      </c>
      <c r="G23" s="503">
        <v>49222</v>
      </c>
      <c r="H23" s="503">
        <v>36201</v>
      </c>
      <c r="I23" s="503">
        <v>37749</v>
      </c>
      <c r="J23" s="503">
        <v>35309</v>
      </c>
      <c r="K23" s="503">
        <v>33835</v>
      </c>
      <c r="L23" s="503">
        <v>34580</v>
      </c>
      <c r="M23" s="503">
        <v>34778</v>
      </c>
      <c r="N23" s="503">
        <v>35097</v>
      </c>
      <c r="O23" s="503">
        <v>45164</v>
      </c>
      <c r="P23" s="503" t="s">
        <v>382</v>
      </c>
      <c r="Q23" s="503" t="s">
        <v>382</v>
      </c>
      <c r="R23" s="513"/>
      <c r="S23" s="508"/>
    </row>
    <row r="24" spans="1:19" s="498" customFormat="1" ht="12.75" customHeight="1" x14ac:dyDescent="0.2">
      <c r="A24" s="504"/>
      <c r="B24" s="514"/>
      <c r="C24" s="506"/>
      <c r="D24" s="434" t="s">
        <v>332</v>
      </c>
      <c r="E24" s="155">
        <v>3083</v>
      </c>
      <c r="F24" s="155">
        <v>1743</v>
      </c>
      <c r="G24" s="155">
        <v>2183</v>
      </c>
      <c r="H24" s="155">
        <v>1542</v>
      </c>
      <c r="I24" s="155">
        <v>2182</v>
      </c>
      <c r="J24" s="155">
        <v>1629</v>
      </c>
      <c r="K24" s="155">
        <v>1177</v>
      </c>
      <c r="L24" s="155">
        <v>1349</v>
      </c>
      <c r="M24" s="155">
        <v>1640</v>
      </c>
      <c r="N24" s="155">
        <v>1456</v>
      </c>
      <c r="O24" s="155">
        <v>1439</v>
      </c>
      <c r="P24" s="155" t="s">
        <v>382</v>
      </c>
      <c r="Q24" s="155" t="s">
        <v>382</v>
      </c>
      <c r="R24" s="507"/>
      <c r="S24" s="504"/>
    </row>
    <row r="25" spans="1:19" s="498" customFormat="1" ht="11.25" customHeight="1" x14ac:dyDescent="0.2">
      <c r="A25" s="504"/>
      <c r="B25" s="514"/>
      <c r="C25" s="506"/>
      <c r="D25" s="434" t="s">
        <v>213</v>
      </c>
      <c r="E25" s="155">
        <v>8411</v>
      </c>
      <c r="F25" s="155">
        <v>7658</v>
      </c>
      <c r="G25" s="155">
        <v>10405</v>
      </c>
      <c r="H25" s="155">
        <v>7914</v>
      </c>
      <c r="I25" s="155">
        <v>8008</v>
      </c>
      <c r="J25" s="155">
        <v>7287</v>
      </c>
      <c r="K25" s="155">
        <v>7002</v>
      </c>
      <c r="L25" s="155">
        <v>6272</v>
      </c>
      <c r="M25" s="155">
        <v>6674</v>
      </c>
      <c r="N25" s="155">
        <v>6375</v>
      </c>
      <c r="O25" s="155">
        <v>7653</v>
      </c>
      <c r="P25" s="155" t="s">
        <v>382</v>
      </c>
      <c r="Q25" s="155" t="s">
        <v>382</v>
      </c>
      <c r="R25" s="507"/>
      <c r="S25" s="504"/>
    </row>
    <row r="26" spans="1:19" s="498" customFormat="1" ht="11.25" customHeight="1" x14ac:dyDescent="0.2">
      <c r="A26" s="504"/>
      <c r="B26" s="514"/>
      <c r="C26" s="506"/>
      <c r="D26" s="434" t="s">
        <v>161</v>
      </c>
      <c r="E26" s="155">
        <v>38316</v>
      </c>
      <c r="F26" s="155">
        <v>27456</v>
      </c>
      <c r="G26" s="155">
        <v>36415</v>
      </c>
      <c r="H26" s="155">
        <v>26555</v>
      </c>
      <c r="I26" s="155">
        <v>27372</v>
      </c>
      <c r="J26" s="155">
        <v>26248</v>
      </c>
      <c r="K26" s="155">
        <v>25507</v>
      </c>
      <c r="L26" s="155">
        <v>26827</v>
      </c>
      <c r="M26" s="155">
        <v>26361</v>
      </c>
      <c r="N26" s="155">
        <v>27159</v>
      </c>
      <c r="O26" s="155">
        <v>35849</v>
      </c>
      <c r="P26" s="155" t="s">
        <v>382</v>
      </c>
      <c r="Q26" s="155" t="s">
        <v>382</v>
      </c>
      <c r="R26" s="507"/>
      <c r="S26" s="504"/>
    </row>
    <row r="27" spans="1:19" s="498" customFormat="1" ht="11.25" customHeight="1" x14ac:dyDescent="0.2">
      <c r="A27" s="504"/>
      <c r="B27" s="514"/>
      <c r="C27" s="506"/>
      <c r="D27" s="434" t="s">
        <v>214</v>
      </c>
      <c r="E27" s="155">
        <v>217</v>
      </c>
      <c r="F27" s="155">
        <v>136</v>
      </c>
      <c r="G27" s="155">
        <v>219</v>
      </c>
      <c r="H27" s="155">
        <v>190</v>
      </c>
      <c r="I27" s="155">
        <v>187</v>
      </c>
      <c r="J27" s="155">
        <v>145</v>
      </c>
      <c r="K27" s="155">
        <v>149</v>
      </c>
      <c r="L27" s="155">
        <v>132</v>
      </c>
      <c r="M27" s="155">
        <v>103</v>
      </c>
      <c r="N27" s="155">
        <v>107</v>
      </c>
      <c r="O27" s="155">
        <v>222</v>
      </c>
      <c r="P27" s="155" t="s">
        <v>382</v>
      </c>
      <c r="Q27" s="155" t="s">
        <v>382</v>
      </c>
      <c r="R27" s="507"/>
      <c r="S27" s="504"/>
    </row>
    <row r="28" spans="1:19" ht="10.5" customHeight="1" thickBot="1" x14ac:dyDescent="0.25">
      <c r="A28" s="2"/>
      <c r="B28" s="215"/>
      <c r="C28" s="515"/>
      <c r="D28" s="13"/>
      <c r="E28" s="653"/>
      <c r="F28" s="653"/>
      <c r="G28" s="653"/>
      <c r="H28" s="653"/>
      <c r="I28" s="499"/>
      <c r="J28" s="499"/>
      <c r="K28" s="499"/>
      <c r="L28" s="499"/>
      <c r="M28" s="499"/>
      <c r="N28" s="499"/>
      <c r="O28" s="499"/>
      <c r="P28" s="499"/>
      <c r="Q28" s="499"/>
      <c r="R28" s="984"/>
      <c r="S28" s="2"/>
    </row>
    <row r="29" spans="1:19" ht="13.5" customHeight="1" thickBot="1" x14ac:dyDescent="0.25">
      <c r="A29" s="2"/>
      <c r="B29" s="215"/>
      <c r="C29" s="361" t="s">
        <v>215</v>
      </c>
      <c r="D29" s="501"/>
      <c r="E29" s="517"/>
      <c r="F29" s="517"/>
      <c r="G29" s="517"/>
      <c r="H29" s="517"/>
      <c r="I29" s="517"/>
      <c r="J29" s="517"/>
      <c r="K29" s="517"/>
      <c r="L29" s="517"/>
      <c r="M29" s="517"/>
      <c r="N29" s="517"/>
      <c r="O29" s="517"/>
      <c r="P29" s="517"/>
      <c r="Q29" s="518"/>
      <c r="R29" s="984"/>
      <c r="S29" s="2"/>
    </row>
    <row r="30" spans="1:19" ht="9.75" customHeight="1" x14ac:dyDescent="0.2">
      <c r="A30" s="2"/>
      <c r="B30" s="215"/>
      <c r="C30" s="570" t="s">
        <v>77</v>
      </c>
      <c r="D30" s="13"/>
      <c r="E30" s="516"/>
      <c r="F30" s="516"/>
      <c r="G30" s="516"/>
      <c r="H30" s="516"/>
      <c r="I30" s="516"/>
      <c r="J30" s="516"/>
      <c r="K30" s="516"/>
      <c r="L30" s="516"/>
      <c r="M30" s="516"/>
      <c r="N30" s="516"/>
      <c r="O30" s="516"/>
      <c r="P30" s="519"/>
      <c r="Q30" s="519"/>
      <c r="R30" s="984"/>
      <c r="S30" s="2"/>
    </row>
    <row r="31" spans="1:19" ht="15" customHeight="1" x14ac:dyDescent="0.2">
      <c r="A31" s="2"/>
      <c r="B31" s="215"/>
      <c r="C31" s="1515" t="s">
        <v>67</v>
      </c>
      <c r="D31" s="1515"/>
      <c r="E31" s="503">
        <v>10233</v>
      </c>
      <c r="F31" s="503">
        <v>6984</v>
      </c>
      <c r="G31" s="503">
        <v>13298</v>
      </c>
      <c r="H31" s="503">
        <v>10877</v>
      </c>
      <c r="I31" s="503">
        <v>15030</v>
      </c>
      <c r="J31" s="503">
        <v>10983</v>
      </c>
      <c r="K31" s="503">
        <v>12857</v>
      </c>
      <c r="L31" s="503">
        <v>12393</v>
      </c>
      <c r="M31" s="503">
        <v>9880</v>
      </c>
      <c r="N31" s="503">
        <v>10411</v>
      </c>
      <c r="O31" s="503">
        <v>12064</v>
      </c>
      <c r="P31" s="503">
        <v>12833</v>
      </c>
      <c r="Q31" s="503">
        <v>9409</v>
      </c>
      <c r="R31" s="984"/>
      <c r="S31" s="2"/>
    </row>
    <row r="32" spans="1:19" ht="12" customHeight="1" x14ac:dyDescent="0.2">
      <c r="A32" s="2"/>
      <c r="B32" s="215"/>
      <c r="C32" s="439"/>
      <c r="D32" s="428" t="s">
        <v>185</v>
      </c>
      <c r="E32" s="155">
        <v>2868</v>
      </c>
      <c r="F32" s="155">
        <v>1757</v>
      </c>
      <c r="G32" s="155">
        <v>3621</v>
      </c>
      <c r="H32" s="155">
        <v>2822</v>
      </c>
      <c r="I32" s="155">
        <v>4105</v>
      </c>
      <c r="J32" s="155">
        <v>2717</v>
      </c>
      <c r="K32" s="155">
        <v>3370</v>
      </c>
      <c r="L32" s="155">
        <v>3543</v>
      </c>
      <c r="M32" s="155">
        <v>2646</v>
      </c>
      <c r="N32" s="155">
        <v>2219</v>
      </c>
      <c r="O32" s="155">
        <v>3884</v>
      </c>
      <c r="P32" s="155">
        <v>3621</v>
      </c>
      <c r="Q32" s="155">
        <v>2383</v>
      </c>
      <c r="R32" s="984"/>
      <c r="S32" s="2"/>
    </row>
    <row r="33" spans="1:19" ht="12" customHeight="1" x14ac:dyDescent="0.2">
      <c r="A33" s="2"/>
      <c r="B33" s="215"/>
      <c r="C33" s="439"/>
      <c r="D33" s="428" t="s">
        <v>186</v>
      </c>
      <c r="E33" s="155">
        <v>2860</v>
      </c>
      <c r="F33" s="155">
        <v>2118</v>
      </c>
      <c r="G33" s="155">
        <v>4618</v>
      </c>
      <c r="H33" s="155">
        <v>3511</v>
      </c>
      <c r="I33" s="155">
        <v>4603</v>
      </c>
      <c r="J33" s="155">
        <v>3650</v>
      </c>
      <c r="K33" s="155">
        <v>4266</v>
      </c>
      <c r="L33" s="155">
        <v>4062</v>
      </c>
      <c r="M33" s="155">
        <v>3244</v>
      </c>
      <c r="N33" s="155">
        <v>4328</v>
      </c>
      <c r="O33" s="155">
        <v>4322</v>
      </c>
      <c r="P33" s="155" t="s">
        <v>382</v>
      </c>
      <c r="Q33" s="155" t="s">
        <v>382</v>
      </c>
      <c r="R33" s="984"/>
      <c r="S33" s="2"/>
    </row>
    <row r="34" spans="1:19" ht="12" customHeight="1" x14ac:dyDescent="0.2">
      <c r="A34" s="2"/>
      <c r="B34" s="215"/>
      <c r="C34" s="439"/>
      <c r="D34" s="428" t="s">
        <v>522</v>
      </c>
      <c r="E34" s="155">
        <v>1876</v>
      </c>
      <c r="F34" s="155">
        <v>1241</v>
      </c>
      <c r="G34" s="155">
        <v>2044</v>
      </c>
      <c r="H34" s="155">
        <v>1510</v>
      </c>
      <c r="I34" s="155">
        <v>2366</v>
      </c>
      <c r="J34" s="155">
        <v>1532</v>
      </c>
      <c r="K34" s="155">
        <v>1922</v>
      </c>
      <c r="L34" s="155">
        <v>2357</v>
      </c>
      <c r="M34" s="155">
        <v>2230</v>
      </c>
      <c r="N34" s="155">
        <v>1984</v>
      </c>
      <c r="O34" s="155">
        <v>2208</v>
      </c>
      <c r="P34" s="155" t="s">
        <v>382</v>
      </c>
      <c r="Q34" s="155" t="s">
        <v>382</v>
      </c>
      <c r="R34" s="984"/>
      <c r="S34" s="2"/>
    </row>
    <row r="35" spans="1:19" ht="12" customHeight="1" x14ac:dyDescent="0.2">
      <c r="A35" s="2"/>
      <c r="B35" s="215"/>
      <c r="C35" s="439"/>
      <c r="D35" s="428" t="s">
        <v>188</v>
      </c>
      <c r="E35" s="155">
        <v>1741</v>
      </c>
      <c r="F35" s="155">
        <v>1214</v>
      </c>
      <c r="G35" s="155">
        <v>1715</v>
      </c>
      <c r="H35" s="155">
        <v>1076</v>
      </c>
      <c r="I35" s="155">
        <v>1446</v>
      </c>
      <c r="J35" s="155">
        <v>1241</v>
      </c>
      <c r="K35" s="155">
        <v>1592</v>
      </c>
      <c r="L35" s="155">
        <v>1221</v>
      </c>
      <c r="M35" s="155">
        <v>789</v>
      </c>
      <c r="N35" s="155">
        <v>1140</v>
      </c>
      <c r="O35" s="155">
        <v>928</v>
      </c>
      <c r="P35" s="155" t="s">
        <v>382</v>
      </c>
      <c r="Q35" s="155" t="s">
        <v>382</v>
      </c>
      <c r="R35" s="984"/>
      <c r="S35" s="2"/>
    </row>
    <row r="36" spans="1:19" ht="12" customHeight="1" x14ac:dyDescent="0.2">
      <c r="A36" s="2"/>
      <c r="B36" s="215"/>
      <c r="C36" s="439"/>
      <c r="D36" s="428" t="s">
        <v>189</v>
      </c>
      <c r="E36" s="155">
        <v>493</v>
      </c>
      <c r="F36" s="155">
        <v>389</v>
      </c>
      <c r="G36" s="155">
        <v>806</v>
      </c>
      <c r="H36" s="155">
        <v>1587</v>
      </c>
      <c r="I36" s="155">
        <v>2009</v>
      </c>
      <c r="J36" s="155">
        <v>1319</v>
      </c>
      <c r="K36" s="155">
        <v>1151</v>
      </c>
      <c r="L36" s="155">
        <v>661</v>
      </c>
      <c r="M36" s="155">
        <v>447</v>
      </c>
      <c r="N36" s="155">
        <v>291</v>
      </c>
      <c r="O36" s="155">
        <v>368</v>
      </c>
      <c r="P36" s="155">
        <v>346</v>
      </c>
      <c r="Q36" s="155">
        <v>377</v>
      </c>
      <c r="R36" s="984"/>
      <c r="S36" s="2"/>
    </row>
    <row r="37" spans="1:19" ht="12" customHeight="1" x14ac:dyDescent="0.2">
      <c r="A37" s="2"/>
      <c r="B37" s="215"/>
      <c r="C37" s="439"/>
      <c r="D37" s="428" t="s">
        <v>129</v>
      </c>
      <c r="E37" s="155">
        <v>160</v>
      </c>
      <c r="F37" s="155">
        <v>95</v>
      </c>
      <c r="G37" s="155">
        <v>200</v>
      </c>
      <c r="H37" s="155">
        <v>148</v>
      </c>
      <c r="I37" s="155">
        <v>236</v>
      </c>
      <c r="J37" s="155">
        <v>259</v>
      </c>
      <c r="K37" s="155">
        <v>246</v>
      </c>
      <c r="L37" s="155">
        <v>234</v>
      </c>
      <c r="M37" s="155">
        <v>262</v>
      </c>
      <c r="N37" s="155">
        <v>215</v>
      </c>
      <c r="O37" s="155">
        <v>167</v>
      </c>
      <c r="P37" s="155">
        <v>300</v>
      </c>
      <c r="Q37" s="155">
        <v>148</v>
      </c>
      <c r="R37" s="984"/>
      <c r="S37" s="2"/>
    </row>
    <row r="38" spans="1:19" ht="12" customHeight="1" x14ac:dyDescent="0.2">
      <c r="A38" s="2"/>
      <c r="B38" s="215"/>
      <c r="C38" s="439"/>
      <c r="D38" s="428" t="s">
        <v>130</v>
      </c>
      <c r="E38" s="155">
        <v>235</v>
      </c>
      <c r="F38" s="155">
        <v>170</v>
      </c>
      <c r="G38" s="155">
        <v>294</v>
      </c>
      <c r="H38" s="155">
        <v>223</v>
      </c>
      <c r="I38" s="155">
        <v>265</v>
      </c>
      <c r="J38" s="155">
        <v>265</v>
      </c>
      <c r="K38" s="155">
        <v>310</v>
      </c>
      <c r="L38" s="155">
        <v>315</v>
      </c>
      <c r="M38" s="155">
        <v>262</v>
      </c>
      <c r="N38" s="155">
        <v>234</v>
      </c>
      <c r="O38" s="155">
        <v>187</v>
      </c>
      <c r="P38" s="155">
        <v>315</v>
      </c>
      <c r="Q38" s="155">
        <v>222</v>
      </c>
      <c r="R38" s="984"/>
      <c r="S38" s="2"/>
    </row>
    <row r="39" spans="1:19" ht="15" customHeight="1" x14ac:dyDescent="0.2">
      <c r="A39" s="2"/>
      <c r="B39" s="215"/>
      <c r="C39" s="439"/>
      <c r="D39" s="434" t="s">
        <v>332</v>
      </c>
      <c r="E39" s="155">
        <v>1212</v>
      </c>
      <c r="F39" s="155">
        <v>1023</v>
      </c>
      <c r="G39" s="155">
        <v>1086</v>
      </c>
      <c r="H39" s="155">
        <v>519</v>
      </c>
      <c r="I39" s="155">
        <v>658</v>
      </c>
      <c r="J39" s="155">
        <v>843</v>
      </c>
      <c r="K39" s="155">
        <v>964</v>
      </c>
      <c r="L39" s="155">
        <v>442</v>
      </c>
      <c r="M39" s="155">
        <v>295</v>
      </c>
      <c r="N39" s="155">
        <v>374</v>
      </c>
      <c r="O39" s="155">
        <v>325</v>
      </c>
      <c r="P39" s="155" t="s">
        <v>382</v>
      </c>
      <c r="Q39" s="155" t="s">
        <v>382</v>
      </c>
      <c r="R39" s="984"/>
      <c r="S39" s="2"/>
    </row>
    <row r="40" spans="1:19" ht="12" customHeight="1" x14ac:dyDescent="0.2">
      <c r="A40" s="2"/>
      <c r="B40" s="215"/>
      <c r="C40" s="439"/>
      <c r="D40" s="434" t="s">
        <v>213</v>
      </c>
      <c r="E40" s="155">
        <v>2824</v>
      </c>
      <c r="F40" s="155">
        <v>1588</v>
      </c>
      <c r="G40" s="155">
        <v>3694</v>
      </c>
      <c r="H40" s="155">
        <v>2946</v>
      </c>
      <c r="I40" s="155">
        <v>4005</v>
      </c>
      <c r="J40" s="155">
        <v>2729</v>
      </c>
      <c r="K40" s="155">
        <v>3306</v>
      </c>
      <c r="L40" s="155">
        <v>3287</v>
      </c>
      <c r="M40" s="155">
        <v>2776</v>
      </c>
      <c r="N40" s="155">
        <v>2227</v>
      </c>
      <c r="O40" s="155">
        <v>3133</v>
      </c>
      <c r="P40" s="155" t="s">
        <v>382</v>
      </c>
      <c r="Q40" s="155" t="s">
        <v>382</v>
      </c>
      <c r="R40" s="984"/>
      <c r="S40" s="2"/>
    </row>
    <row r="41" spans="1:19" ht="12" customHeight="1" x14ac:dyDescent="0.2">
      <c r="A41" s="2"/>
      <c r="B41" s="215"/>
      <c r="C41" s="439"/>
      <c r="D41" s="434" t="s">
        <v>161</v>
      </c>
      <c r="E41" s="155">
        <v>6197</v>
      </c>
      <c r="F41" s="155">
        <v>4373</v>
      </c>
      <c r="G41" s="155">
        <v>8518</v>
      </c>
      <c r="H41" s="155">
        <v>7412</v>
      </c>
      <c r="I41" s="155">
        <v>10366</v>
      </c>
      <c r="J41" s="155">
        <v>7411</v>
      </c>
      <c r="K41" s="155">
        <v>8587</v>
      </c>
      <c r="L41" s="155">
        <v>8664</v>
      </c>
      <c r="M41" s="155">
        <v>6809</v>
      </c>
      <c r="N41" s="155">
        <v>7810</v>
      </c>
      <c r="O41" s="155">
        <v>8606</v>
      </c>
      <c r="P41" s="155" t="s">
        <v>382</v>
      </c>
      <c r="Q41" s="155" t="s">
        <v>382</v>
      </c>
      <c r="R41" s="984"/>
      <c r="S41" s="2"/>
    </row>
    <row r="42" spans="1:19" ht="11.25" customHeight="1" x14ac:dyDescent="0.2">
      <c r="A42" s="2"/>
      <c r="B42" s="215"/>
      <c r="C42" s="439"/>
      <c r="D42" s="434" t="s">
        <v>214</v>
      </c>
      <c r="E42" s="699">
        <v>0</v>
      </c>
      <c r="F42" s="699">
        <v>0</v>
      </c>
      <c r="G42" s="699">
        <v>0</v>
      </c>
      <c r="H42" s="699">
        <v>0</v>
      </c>
      <c r="I42" s="699">
        <v>1</v>
      </c>
      <c r="J42" s="699">
        <v>0</v>
      </c>
      <c r="K42" s="699">
        <v>0</v>
      </c>
      <c r="L42" s="699">
        <v>0</v>
      </c>
      <c r="M42" s="699">
        <v>0</v>
      </c>
      <c r="N42" s="699">
        <v>0</v>
      </c>
      <c r="O42" s="699">
        <v>0</v>
      </c>
      <c r="P42" s="699" t="s">
        <v>382</v>
      </c>
      <c r="Q42" s="699" t="s">
        <v>382</v>
      </c>
      <c r="R42" s="984"/>
      <c r="S42" s="2"/>
    </row>
    <row r="43" spans="1:19" ht="15" customHeight="1" x14ac:dyDescent="0.2">
      <c r="A43" s="2"/>
      <c r="B43" s="215"/>
      <c r="C43" s="1033" t="s">
        <v>285</v>
      </c>
      <c r="D43" s="1033"/>
      <c r="E43" s="146"/>
      <c r="F43" s="155"/>
      <c r="G43" s="155"/>
      <c r="H43" s="155"/>
      <c r="I43" s="155"/>
      <c r="J43" s="155"/>
      <c r="K43" s="155"/>
      <c r="L43" s="155"/>
      <c r="M43" s="155"/>
      <c r="N43" s="155"/>
      <c r="O43" s="155"/>
      <c r="P43" s="155"/>
      <c r="Q43" s="155"/>
      <c r="R43" s="984"/>
      <c r="S43" s="2"/>
    </row>
    <row r="44" spans="1:19" ht="12" customHeight="1" x14ac:dyDescent="0.2">
      <c r="A44" s="2"/>
      <c r="B44" s="215"/>
      <c r="C44" s="439"/>
      <c r="D44" s="661" t="s">
        <v>662</v>
      </c>
      <c r="E44" s="155">
        <v>1340</v>
      </c>
      <c r="F44" s="155">
        <v>824</v>
      </c>
      <c r="G44" s="155">
        <v>2239</v>
      </c>
      <c r="H44" s="155">
        <v>1511</v>
      </c>
      <c r="I44" s="155">
        <v>1717</v>
      </c>
      <c r="J44" s="155">
        <v>1504</v>
      </c>
      <c r="K44" s="155">
        <v>1895</v>
      </c>
      <c r="L44" s="155">
        <v>1644</v>
      </c>
      <c r="M44" s="155">
        <v>1408</v>
      </c>
      <c r="N44" s="155">
        <v>2373</v>
      </c>
      <c r="O44" s="155">
        <v>1716</v>
      </c>
      <c r="P44" s="155" t="s">
        <v>382</v>
      </c>
      <c r="Q44" s="155" t="s">
        <v>382</v>
      </c>
      <c r="R44" s="984"/>
      <c r="S44" s="2"/>
    </row>
    <row r="45" spans="1:19" ht="12" customHeight="1" x14ac:dyDescent="0.2">
      <c r="A45" s="2"/>
      <c r="B45" s="215"/>
      <c r="C45" s="439"/>
      <c r="D45" s="661" t="s">
        <v>665</v>
      </c>
      <c r="E45" s="155">
        <v>239</v>
      </c>
      <c r="F45" s="155">
        <v>217</v>
      </c>
      <c r="G45" s="155">
        <v>570</v>
      </c>
      <c r="H45" s="155">
        <v>407</v>
      </c>
      <c r="I45" s="155">
        <v>549</v>
      </c>
      <c r="J45" s="155">
        <v>440</v>
      </c>
      <c r="K45" s="155">
        <v>491</v>
      </c>
      <c r="L45" s="155">
        <v>433</v>
      </c>
      <c r="M45" s="155">
        <v>334</v>
      </c>
      <c r="N45" s="155">
        <v>275</v>
      </c>
      <c r="O45" s="155">
        <v>1582</v>
      </c>
      <c r="P45" s="155" t="s">
        <v>382</v>
      </c>
      <c r="Q45" s="155" t="s">
        <v>382</v>
      </c>
      <c r="R45" s="984"/>
      <c r="S45" s="2"/>
    </row>
    <row r="46" spans="1:19" ht="12" customHeight="1" x14ac:dyDescent="0.2">
      <c r="A46" s="2"/>
      <c r="B46" s="215"/>
      <c r="C46" s="439"/>
      <c r="D46" s="661" t="s">
        <v>666</v>
      </c>
      <c r="E46" s="155">
        <v>614</v>
      </c>
      <c r="F46" s="155">
        <v>415</v>
      </c>
      <c r="G46" s="155">
        <v>819</v>
      </c>
      <c r="H46" s="155">
        <v>1126</v>
      </c>
      <c r="I46" s="155">
        <v>1525</v>
      </c>
      <c r="J46" s="155">
        <v>1077</v>
      </c>
      <c r="K46" s="155">
        <v>1069</v>
      </c>
      <c r="L46" s="155">
        <v>1071</v>
      </c>
      <c r="M46" s="155">
        <v>656</v>
      </c>
      <c r="N46" s="155">
        <v>614</v>
      </c>
      <c r="O46" s="155">
        <v>959</v>
      </c>
      <c r="P46" s="155" t="s">
        <v>382</v>
      </c>
      <c r="Q46" s="155" t="s">
        <v>382</v>
      </c>
      <c r="R46" s="984"/>
      <c r="S46" s="2"/>
    </row>
    <row r="47" spans="1:19" ht="12" customHeight="1" x14ac:dyDescent="0.2">
      <c r="A47" s="2"/>
      <c r="B47" s="215"/>
      <c r="C47" s="439"/>
      <c r="D47" s="661" t="s">
        <v>661</v>
      </c>
      <c r="E47" s="155">
        <v>714</v>
      </c>
      <c r="F47" s="155">
        <v>494</v>
      </c>
      <c r="G47" s="155">
        <v>594</v>
      </c>
      <c r="H47" s="155">
        <v>609</v>
      </c>
      <c r="I47" s="155">
        <v>921</v>
      </c>
      <c r="J47" s="155">
        <v>665</v>
      </c>
      <c r="K47" s="155">
        <v>1000</v>
      </c>
      <c r="L47" s="155">
        <v>928</v>
      </c>
      <c r="M47" s="155">
        <v>710</v>
      </c>
      <c r="N47" s="155">
        <v>685</v>
      </c>
      <c r="O47" s="155">
        <v>728</v>
      </c>
      <c r="P47" s="155" t="s">
        <v>382</v>
      </c>
      <c r="Q47" s="155" t="s">
        <v>382</v>
      </c>
      <c r="R47" s="984"/>
      <c r="S47" s="2"/>
    </row>
    <row r="48" spans="1:19" ht="12" customHeight="1" x14ac:dyDescent="0.2">
      <c r="A48" s="2"/>
      <c r="B48" s="215"/>
      <c r="C48" s="439"/>
      <c r="D48" s="661" t="s">
        <v>667</v>
      </c>
      <c r="E48" s="155">
        <v>561</v>
      </c>
      <c r="F48" s="155">
        <v>299</v>
      </c>
      <c r="G48" s="155">
        <v>989</v>
      </c>
      <c r="H48" s="155">
        <v>647</v>
      </c>
      <c r="I48" s="155">
        <v>818</v>
      </c>
      <c r="J48" s="155">
        <v>647</v>
      </c>
      <c r="K48" s="155">
        <v>736</v>
      </c>
      <c r="L48" s="155">
        <v>593</v>
      </c>
      <c r="M48" s="155">
        <v>742</v>
      </c>
      <c r="N48" s="155">
        <v>464</v>
      </c>
      <c r="O48" s="155">
        <v>690</v>
      </c>
      <c r="P48" s="155" t="s">
        <v>382</v>
      </c>
      <c r="Q48" s="155" t="s">
        <v>382</v>
      </c>
      <c r="R48" s="984"/>
      <c r="S48" s="2"/>
    </row>
    <row r="49" spans="1:19" ht="15" customHeight="1" x14ac:dyDescent="0.2">
      <c r="A49" s="2"/>
      <c r="B49" s="215"/>
      <c r="C49" s="1515" t="s">
        <v>216</v>
      </c>
      <c r="D49" s="1515"/>
      <c r="E49" s="437">
        <v>17.989241262921034</v>
      </c>
      <c r="F49" s="437">
        <v>17.059527589828768</v>
      </c>
      <c r="G49" s="437">
        <v>23.979803444234062</v>
      </c>
      <c r="H49" s="437">
        <v>26.390236801242235</v>
      </c>
      <c r="I49" s="437">
        <v>35.240328253223922</v>
      </c>
      <c r="J49" s="437">
        <v>27.503568477199309</v>
      </c>
      <c r="K49" s="437">
        <v>33.376599776745152</v>
      </c>
      <c r="L49" s="437">
        <v>32.054730743365582</v>
      </c>
      <c r="M49" s="437">
        <v>24.764387407258873</v>
      </c>
      <c r="N49" s="437">
        <v>25.474075705302308</v>
      </c>
      <c r="O49" s="437">
        <v>22.390081847033276</v>
      </c>
      <c r="P49" s="437">
        <v>24.354278556924069</v>
      </c>
      <c r="Q49" s="437">
        <v>17.486897372040293</v>
      </c>
      <c r="R49" s="984"/>
      <c r="S49" s="2"/>
    </row>
    <row r="50" spans="1:19" ht="11.25" customHeight="1" thickBot="1" x14ac:dyDescent="0.25">
      <c r="A50" s="2"/>
      <c r="B50" s="215"/>
      <c r="C50" s="520"/>
      <c r="D50" s="1034"/>
      <c r="E50" s="653"/>
      <c r="F50" s="653"/>
      <c r="G50" s="653"/>
      <c r="H50" s="653"/>
      <c r="I50" s="653"/>
      <c r="J50" s="653"/>
      <c r="K50" s="653"/>
      <c r="L50" s="653"/>
      <c r="M50" s="653"/>
      <c r="N50" s="653"/>
      <c r="O50" s="653"/>
      <c r="P50" s="499"/>
      <c r="Q50" s="499"/>
      <c r="R50" s="984"/>
      <c r="S50" s="2"/>
    </row>
    <row r="51" spans="1:19" s="7" customFormat="1" ht="13.5" customHeight="1" thickBot="1" x14ac:dyDescent="0.25">
      <c r="A51" s="6"/>
      <c r="B51" s="214"/>
      <c r="C51" s="361" t="s">
        <v>217</v>
      </c>
      <c r="D51" s="501"/>
      <c r="E51" s="517"/>
      <c r="F51" s="517"/>
      <c r="G51" s="517"/>
      <c r="H51" s="517"/>
      <c r="I51" s="517"/>
      <c r="J51" s="517"/>
      <c r="K51" s="517"/>
      <c r="L51" s="517"/>
      <c r="M51" s="517"/>
      <c r="N51" s="517"/>
      <c r="O51" s="517"/>
      <c r="P51" s="517"/>
      <c r="Q51" s="518"/>
      <c r="R51" s="984"/>
      <c r="S51" s="6"/>
    </row>
    <row r="52" spans="1:19" ht="9.75" customHeight="1" x14ac:dyDescent="0.2">
      <c r="A52" s="2"/>
      <c r="B52" s="215"/>
      <c r="C52" s="570" t="s">
        <v>77</v>
      </c>
      <c r="D52" s="521"/>
      <c r="E52" s="516"/>
      <c r="F52" s="516"/>
      <c r="G52" s="516"/>
      <c r="H52" s="516"/>
      <c r="I52" s="516"/>
      <c r="J52" s="516"/>
      <c r="K52" s="516"/>
      <c r="L52" s="516"/>
      <c r="M52" s="516"/>
      <c r="N52" s="516"/>
      <c r="O52" s="516"/>
      <c r="P52" s="519"/>
      <c r="Q52" s="519"/>
      <c r="R52" s="984"/>
      <c r="S52" s="2"/>
    </row>
    <row r="53" spans="1:19" ht="15" customHeight="1" x14ac:dyDescent="0.2">
      <c r="A53" s="2"/>
      <c r="B53" s="215"/>
      <c r="C53" s="1515" t="s">
        <v>67</v>
      </c>
      <c r="D53" s="1515"/>
      <c r="E53" s="503">
        <v>7407</v>
      </c>
      <c r="F53" s="503">
        <v>5263</v>
      </c>
      <c r="G53" s="503">
        <v>7928</v>
      </c>
      <c r="H53" s="503">
        <v>6767</v>
      </c>
      <c r="I53" s="503">
        <v>8774</v>
      </c>
      <c r="J53" s="503">
        <v>8125</v>
      </c>
      <c r="K53" s="503">
        <v>8169</v>
      </c>
      <c r="L53" s="503">
        <v>7218</v>
      </c>
      <c r="M53" s="503">
        <v>6480</v>
      </c>
      <c r="N53" s="503">
        <v>7022</v>
      </c>
      <c r="O53" s="503">
        <v>8298</v>
      </c>
      <c r="P53" s="503">
        <v>7709</v>
      </c>
      <c r="Q53" s="503">
        <v>6788</v>
      </c>
      <c r="R53" s="984"/>
      <c r="S53" s="2"/>
    </row>
    <row r="54" spans="1:19" ht="11.25" customHeight="1" x14ac:dyDescent="0.2">
      <c r="A54" s="2"/>
      <c r="B54" s="215"/>
      <c r="C54" s="439"/>
      <c r="D54" s="92" t="s">
        <v>332</v>
      </c>
      <c r="E54" s="174">
        <v>626</v>
      </c>
      <c r="F54" s="174">
        <v>193</v>
      </c>
      <c r="G54" s="174">
        <v>418</v>
      </c>
      <c r="H54" s="155">
        <v>267</v>
      </c>
      <c r="I54" s="155">
        <v>301</v>
      </c>
      <c r="J54" s="155">
        <v>452</v>
      </c>
      <c r="K54" s="155">
        <v>829</v>
      </c>
      <c r="L54" s="155">
        <v>288</v>
      </c>
      <c r="M54" s="155">
        <v>208</v>
      </c>
      <c r="N54" s="155">
        <v>211</v>
      </c>
      <c r="O54" s="155">
        <v>225</v>
      </c>
      <c r="P54" s="155" t="s">
        <v>382</v>
      </c>
      <c r="Q54" s="155" t="s">
        <v>382</v>
      </c>
      <c r="R54" s="984"/>
      <c r="S54" s="2"/>
    </row>
    <row r="55" spans="1:19" ht="11.25" customHeight="1" x14ac:dyDescent="0.2">
      <c r="A55" s="2"/>
      <c r="B55" s="215"/>
      <c r="C55" s="439"/>
      <c r="D55" s="92" t="s">
        <v>213</v>
      </c>
      <c r="E55" s="174">
        <v>2095</v>
      </c>
      <c r="F55" s="174">
        <v>1327</v>
      </c>
      <c r="G55" s="174">
        <v>1863</v>
      </c>
      <c r="H55" s="155">
        <v>1733</v>
      </c>
      <c r="I55" s="155">
        <v>2377</v>
      </c>
      <c r="J55" s="155">
        <v>1924</v>
      </c>
      <c r="K55" s="155">
        <v>1867</v>
      </c>
      <c r="L55" s="155">
        <v>1775</v>
      </c>
      <c r="M55" s="155">
        <v>1575</v>
      </c>
      <c r="N55" s="155">
        <v>1429</v>
      </c>
      <c r="O55" s="155">
        <v>1751</v>
      </c>
      <c r="P55" s="155" t="s">
        <v>382</v>
      </c>
      <c r="Q55" s="155" t="s">
        <v>382</v>
      </c>
      <c r="R55" s="984"/>
      <c r="S55" s="2"/>
    </row>
    <row r="56" spans="1:19" ht="11.25" customHeight="1" x14ac:dyDescent="0.2">
      <c r="A56" s="2"/>
      <c r="B56" s="215"/>
      <c r="C56" s="439"/>
      <c r="D56" s="92" t="s">
        <v>161</v>
      </c>
      <c r="E56" s="174">
        <v>4684</v>
      </c>
      <c r="F56" s="174">
        <v>3743</v>
      </c>
      <c r="G56" s="174">
        <v>5646</v>
      </c>
      <c r="H56" s="155">
        <v>4767</v>
      </c>
      <c r="I56" s="155">
        <v>6096</v>
      </c>
      <c r="J56" s="155">
        <v>5749</v>
      </c>
      <c r="K56" s="155">
        <v>5473</v>
      </c>
      <c r="L56" s="155">
        <v>5155</v>
      </c>
      <c r="M56" s="155">
        <v>4697</v>
      </c>
      <c r="N56" s="155">
        <v>5382</v>
      </c>
      <c r="O56" s="155">
        <v>6322</v>
      </c>
      <c r="P56" s="155" t="s">
        <v>382</v>
      </c>
      <c r="Q56" s="155" t="s">
        <v>382</v>
      </c>
      <c r="R56" s="984"/>
      <c r="S56" s="2"/>
    </row>
    <row r="57" spans="1:19" ht="11.25" customHeight="1" x14ac:dyDescent="0.2">
      <c r="A57" s="2"/>
      <c r="B57" s="215"/>
      <c r="C57" s="439"/>
      <c r="D57" s="92" t="s">
        <v>214</v>
      </c>
      <c r="E57" s="699">
        <v>2</v>
      </c>
      <c r="F57" s="699">
        <v>0</v>
      </c>
      <c r="G57" s="699">
        <v>1</v>
      </c>
      <c r="H57" s="699">
        <v>0</v>
      </c>
      <c r="I57" s="699">
        <v>0</v>
      </c>
      <c r="J57" s="699">
        <v>0</v>
      </c>
      <c r="K57" s="699">
        <v>0</v>
      </c>
      <c r="L57" s="699">
        <v>0</v>
      </c>
      <c r="M57" s="699">
        <v>0</v>
      </c>
      <c r="N57" s="699">
        <v>0</v>
      </c>
      <c r="O57" s="699">
        <v>0</v>
      </c>
      <c r="P57" s="699" t="s">
        <v>382</v>
      </c>
      <c r="Q57" s="699" t="s">
        <v>382</v>
      </c>
      <c r="R57" s="984"/>
      <c r="S57" s="2"/>
    </row>
    <row r="58" spans="1:19" ht="12.75" hidden="1" customHeight="1" x14ac:dyDescent="0.2">
      <c r="A58" s="2"/>
      <c r="B58" s="215"/>
      <c r="C58" s="439"/>
      <c r="D58" s="195" t="s">
        <v>185</v>
      </c>
      <c r="E58" s="155">
        <v>2594</v>
      </c>
      <c r="F58" s="155">
        <v>1638</v>
      </c>
      <c r="G58" s="155">
        <v>2409</v>
      </c>
      <c r="H58" s="155">
        <v>2045</v>
      </c>
      <c r="I58" s="155">
        <v>2626</v>
      </c>
      <c r="J58" s="155">
        <v>2434</v>
      </c>
      <c r="K58" s="155">
        <v>2636</v>
      </c>
      <c r="L58" s="155">
        <v>2402</v>
      </c>
      <c r="M58" s="155">
        <v>2204</v>
      </c>
      <c r="N58" s="155">
        <v>1707</v>
      </c>
      <c r="O58" s="155">
        <v>3086</v>
      </c>
      <c r="P58" s="155">
        <v>2648</v>
      </c>
      <c r="Q58" s="155">
        <v>2203</v>
      </c>
      <c r="R58" s="984"/>
      <c r="S58" s="2"/>
    </row>
    <row r="59" spans="1:19" ht="12.75" hidden="1" customHeight="1" x14ac:dyDescent="0.2">
      <c r="A59" s="2"/>
      <c r="B59" s="215"/>
      <c r="C59" s="439"/>
      <c r="D59" s="195" t="s">
        <v>186</v>
      </c>
      <c r="E59" s="155">
        <v>2064</v>
      </c>
      <c r="F59" s="155">
        <v>1716</v>
      </c>
      <c r="G59" s="155">
        <v>3204</v>
      </c>
      <c r="H59" s="155">
        <v>2211</v>
      </c>
      <c r="I59" s="155">
        <v>2738</v>
      </c>
      <c r="J59" s="155">
        <v>2670</v>
      </c>
      <c r="K59" s="155">
        <v>2828</v>
      </c>
      <c r="L59" s="155">
        <v>2401</v>
      </c>
      <c r="M59" s="155">
        <v>2238</v>
      </c>
      <c r="N59" s="155">
        <v>2891</v>
      </c>
      <c r="O59" s="155">
        <v>3134</v>
      </c>
      <c r="P59" s="155" t="s">
        <v>382</v>
      </c>
      <c r="Q59" s="155" t="s">
        <v>382</v>
      </c>
      <c r="R59" s="984"/>
      <c r="S59" s="2"/>
    </row>
    <row r="60" spans="1:19" ht="12.75" hidden="1" customHeight="1" x14ac:dyDescent="0.2">
      <c r="A60" s="2"/>
      <c r="B60" s="215"/>
      <c r="C60" s="439"/>
      <c r="D60" s="195" t="s">
        <v>58</v>
      </c>
      <c r="E60" s="155">
        <v>1129</v>
      </c>
      <c r="F60" s="155">
        <v>1069</v>
      </c>
      <c r="G60" s="155">
        <v>1104</v>
      </c>
      <c r="H60" s="155">
        <v>750</v>
      </c>
      <c r="I60" s="155">
        <v>835</v>
      </c>
      <c r="J60" s="155">
        <v>804</v>
      </c>
      <c r="K60" s="155">
        <v>849</v>
      </c>
      <c r="L60" s="155">
        <v>897</v>
      </c>
      <c r="M60" s="155">
        <v>845</v>
      </c>
      <c r="N60" s="155">
        <v>1193</v>
      </c>
      <c r="O60" s="155">
        <v>1053</v>
      </c>
      <c r="P60" s="155" t="s">
        <v>382</v>
      </c>
      <c r="Q60" s="155" t="s">
        <v>382</v>
      </c>
      <c r="R60" s="984"/>
      <c r="S60" s="2"/>
    </row>
    <row r="61" spans="1:19" ht="12.75" hidden="1" customHeight="1" x14ac:dyDescent="0.2">
      <c r="A61" s="2"/>
      <c r="B61" s="215"/>
      <c r="C61" s="439"/>
      <c r="D61" s="195" t="s">
        <v>188</v>
      </c>
      <c r="E61" s="155">
        <v>1056</v>
      </c>
      <c r="F61" s="155">
        <v>421</v>
      </c>
      <c r="G61" s="155">
        <v>660</v>
      </c>
      <c r="H61" s="155">
        <v>638</v>
      </c>
      <c r="I61" s="155">
        <v>645</v>
      </c>
      <c r="J61" s="155">
        <v>738</v>
      </c>
      <c r="K61" s="155">
        <v>747</v>
      </c>
      <c r="L61" s="155">
        <v>670</v>
      </c>
      <c r="M61" s="155">
        <v>504</v>
      </c>
      <c r="N61" s="155">
        <v>787</v>
      </c>
      <c r="O61" s="155">
        <v>596</v>
      </c>
      <c r="P61" s="155" t="s">
        <v>382</v>
      </c>
      <c r="Q61" s="155" t="s">
        <v>382</v>
      </c>
      <c r="R61" s="984"/>
      <c r="S61" s="2"/>
    </row>
    <row r="62" spans="1:19" ht="12.75" hidden="1" customHeight="1" x14ac:dyDescent="0.2">
      <c r="A62" s="2"/>
      <c r="B62" s="215"/>
      <c r="C62" s="439"/>
      <c r="D62" s="195" t="s">
        <v>189</v>
      </c>
      <c r="E62" s="155">
        <v>296</v>
      </c>
      <c r="F62" s="155">
        <v>217</v>
      </c>
      <c r="G62" s="155">
        <v>256</v>
      </c>
      <c r="H62" s="155">
        <v>860</v>
      </c>
      <c r="I62" s="155">
        <v>1568</v>
      </c>
      <c r="J62" s="155">
        <v>1105</v>
      </c>
      <c r="K62" s="155">
        <v>736</v>
      </c>
      <c r="L62" s="155">
        <v>468</v>
      </c>
      <c r="M62" s="155">
        <v>278</v>
      </c>
      <c r="N62" s="155">
        <v>183</v>
      </c>
      <c r="O62" s="155">
        <v>195</v>
      </c>
      <c r="P62" s="155">
        <v>156</v>
      </c>
      <c r="Q62" s="155">
        <v>151</v>
      </c>
      <c r="R62" s="984"/>
      <c r="S62" s="2"/>
    </row>
    <row r="63" spans="1:19" ht="12.75" hidden="1" customHeight="1" x14ac:dyDescent="0.2">
      <c r="A63" s="2"/>
      <c r="B63" s="215"/>
      <c r="C63" s="439"/>
      <c r="D63" s="195" t="s">
        <v>129</v>
      </c>
      <c r="E63" s="155">
        <v>103</v>
      </c>
      <c r="F63" s="155">
        <v>71</v>
      </c>
      <c r="G63" s="155">
        <v>153</v>
      </c>
      <c r="H63" s="155">
        <v>102</v>
      </c>
      <c r="I63" s="155">
        <v>195</v>
      </c>
      <c r="J63" s="155">
        <v>174</v>
      </c>
      <c r="K63" s="155">
        <v>163</v>
      </c>
      <c r="L63" s="155">
        <v>169</v>
      </c>
      <c r="M63" s="155">
        <v>216</v>
      </c>
      <c r="N63" s="155">
        <v>125</v>
      </c>
      <c r="O63" s="155">
        <v>134</v>
      </c>
      <c r="P63" s="155">
        <v>188</v>
      </c>
      <c r="Q63" s="155">
        <v>136</v>
      </c>
      <c r="R63" s="984"/>
      <c r="S63" s="2"/>
    </row>
    <row r="64" spans="1:19" ht="12.75" hidden="1" customHeight="1" x14ac:dyDescent="0.2">
      <c r="A64" s="2"/>
      <c r="B64" s="215"/>
      <c r="C64" s="439"/>
      <c r="D64" s="195" t="s">
        <v>130</v>
      </c>
      <c r="E64" s="155">
        <v>165</v>
      </c>
      <c r="F64" s="155">
        <v>131</v>
      </c>
      <c r="G64" s="155">
        <v>142</v>
      </c>
      <c r="H64" s="155">
        <v>161</v>
      </c>
      <c r="I64" s="155">
        <v>167</v>
      </c>
      <c r="J64" s="155">
        <v>200</v>
      </c>
      <c r="K64" s="155">
        <v>210</v>
      </c>
      <c r="L64" s="155">
        <v>211</v>
      </c>
      <c r="M64" s="155">
        <v>195</v>
      </c>
      <c r="N64" s="155">
        <v>136</v>
      </c>
      <c r="O64" s="155">
        <v>100</v>
      </c>
      <c r="P64" s="155">
        <v>160</v>
      </c>
      <c r="Q64" s="155">
        <v>153</v>
      </c>
      <c r="R64" s="984"/>
      <c r="S64" s="2"/>
    </row>
    <row r="65" spans="1:19" ht="15" customHeight="1" x14ac:dyDescent="0.2">
      <c r="A65" s="2"/>
      <c r="B65" s="215"/>
      <c r="C65" s="1515" t="s">
        <v>218</v>
      </c>
      <c r="D65" s="1515"/>
      <c r="E65" s="437">
        <v>72.383465259454709</v>
      </c>
      <c r="F65" s="437">
        <v>75.357961053837343</v>
      </c>
      <c r="G65" s="437">
        <v>59.617987667318395</v>
      </c>
      <c r="H65" s="437">
        <v>62.213845729521012</v>
      </c>
      <c r="I65" s="437">
        <v>58.37658017298736</v>
      </c>
      <c r="J65" s="437">
        <v>73.977965947373221</v>
      </c>
      <c r="K65" s="437">
        <v>63.537372637473752</v>
      </c>
      <c r="L65" s="437">
        <v>58.242556281771975</v>
      </c>
      <c r="M65" s="437">
        <v>65.587044534412954</v>
      </c>
      <c r="N65" s="437">
        <v>67.447891653059273</v>
      </c>
      <c r="O65" s="437">
        <v>68.783156498673733</v>
      </c>
      <c r="P65" s="437">
        <v>60.07169017377074</v>
      </c>
      <c r="Q65" s="437">
        <v>72.143692209586561</v>
      </c>
      <c r="R65" s="984"/>
      <c r="S65" s="2"/>
    </row>
    <row r="66" spans="1:19" ht="11.25" customHeight="1" x14ac:dyDescent="0.2">
      <c r="A66" s="2"/>
      <c r="B66" s="215"/>
      <c r="C66" s="439"/>
      <c r="D66" s="428" t="s">
        <v>185</v>
      </c>
      <c r="E66" s="175">
        <v>90.446304044630395</v>
      </c>
      <c r="F66" s="175">
        <v>93.227091633466131</v>
      </c>
      <c r="G66" s="175">
        <v>66.528583264291626</v>
      </c>
      <c r="H66" s="175">
        <v>72.466335931963144</v>
      </c>
      <c r="I66" s="175">
        <v>63.970767356881851</v>
      </c>
      <c r="J66" s="175">
        <v>89.584100110415903</v>
      </c>
      <c r="K66" s="175">
        <v>78.21958456973293</v>
      </c>
      <c r="L66" s="175">
        <v>67.795653401072542</v>
      </c>
      <c r="M66" s="175">
        <v>83.29554043839758</v>
      </c>
      <c r="N66" s="175">
        <v>76.926543488057689</v>
      </c>
      <c r="O66" s="175">
        <v>79.454170957775489</v>
      </c>
      <c r="P66" s="175">
        <v>73.12896989781828</v>
      </c>
      <c r="Q66" s="175">
        <v>92.446496013428444</v>
      </c>
      <c r="R66" s="984"/>
      <c r="S66" s="147"/>
    </row>
    <row r="67" spans="1:19" ht="11.25" customHeight="1" x14ac:dyDescent="0.2">
      <c r="A67" s="2"/>
      <c r="B67" s="215"/>
      <c r="C67" s="439"/>
      <c r="D67" s="428" t="s">
        <v>186</v>
      </c>
      <c r="E67" s="175">
        <v>72.167832167832174</v>
      </c>
      <c r="F67" s="175">
        <v>81.019830028328613</v>
      </c>
      <c r="G67" s="175">
        <v>69.380684278908618</v>
      </c>
      <c r="H67" s="175">
        <v>62.9735118199943</v>
      </c>
      <c r="I67" s="175">
        <v>59.482945904844662</v>
      </c>
      <c r="J67" s="175">
        <v>73.150684931506845</v>
      </c>
      <c r="K67" s="175">
        <v>66.291608063759966</v>
      </c>
      <c r="L67" s="175">
        <v>59.108813392417524</v>
      </c>
      <c r="M67" s="175">
        <v>68.988902589395806</v>
      </c>
      <c r="N67" s="175">
        <v>66.797597042513871</v>
      </c>
      <c r="O67" s="175">
        <v>72.512725590004621</v>
      </c>
      <c r="P67" s="175" t="s">
        <v>382</v>
      </c>
      <c r="Q67" s="175" t="s">
        <v>382</v>
      </c>
      <c r="R67" s="984"/>
      <c r="S67" s="147"/>
    </row>
    <row r="68" spans="1:19" ht="11.25" customHeight="1" x14ac:dyDescent="0.2">
      <c r="A68" s="2"/>
      <c r="B68" s="215"/>
      <c r="C68" s="439"/>
      <c r="D68" s="428" t="s">
        <v>522</v>
      </c>
      <c r="E68" s="175">
        <v>60.181236673773988</v>
      </c>
      <c r="F68" s="175">
        <v>86.140209508460913</v>
      </c>
      <c r="G68" s="175">
        <v>54.011741682974559</v>
      </c>
      <c r="H68" s="175">
        <v>49.668874172185426</v>
      </c>
      <c r="I68" s="175">
        <v>35.291631445477599</v>
      </c>
      <c r="J68" s="175">
        <v>52.480417754569189</v>
      </c>
      <c r="K68" s="175">
        <v>44.172736732570236</v>
      </c>
      <c r="L68" s="175">
        <v>38.056851930420024</v>
      </c>
      <c r="M68" s="175">
        <v>37.892376681614351</v>
      </c>
      <c r="N68" s="175">
        <v>60.131048387096776</v>
      </c>
      <c r="O68" s="175">
        <v>47.690217391304344</v>
      </c>
      <c r="P68" s="175" t="s">
        <v>382</v>
      </c>
      <c r="Q68" s="175" t="s">
        <v>382</v>
      </c>
      <c r="R68" s="984"/>
      <c r="S68" s="147"/>
    </row>
    <row r="69" spans="1:19" ht="11.25" customHeight="1" x14ac:dyDescent="0.2">
      <c r="A69" s="2"/>
      <c r="B69" s="215"/>
      <c r="C69" s="439"/>
      <c r="D69" s="428" t="s">
        <v>188</v>
      </c>
      <c r="E69" s="175">
        <v>60.654796094198737</v>
      </c>
      <c r="F69" s="175">
        <v>34.678747940691927</v>
      </c>
      <c r="G69" s="175">
        <v>38.483965014577258</v>
      </c>
      <c r="H69" s="175">
        <v>59.293680297397763</v>
      </c>
      <c r="I69" s="175">
        <v>44.60580912863071</v>
      </c>
      <c r="J69" s="175">
        <v>59.468170829975833</v>
      </c>
      <c r="K69" s="175">
        <v>46.922110552763819</v>
      </c>
      <c r="L69" s="175">
        <v>54.873054873054869</v>
      </c>
      <c r="M69" s="175">
        <v>63.878326996197721</v>
      </c>
      <c r="N69" s="175">
        <v>69.035087719298247</v>
      </c>
      <c r="O69" s="175">
        <v>64.224137931034491</v>
      </c>
      <c r="P69" s="175" t="s">
        <v>382</v>
      </c>
      <c r="Q69" s="175" t="s">
        <v>382</v>
      </c>
      <c r="R69" s="984"/>
      <c r="S69" s="147"/>
    </row>
    <row r="70" spans="1:19" ht="11.25" customHeight="1" x14ac:dyDescent="0.2">
      <c r="A70" s="2"/>
      <c r="B70" s="215"/>
      <c r="C70" s="439"/>
      <c r="D70" s="428" t="s">
        <v>189</v>
      </c>
      <c r="E70" s="175">
        <v>60.040567951318458</v>
      </c>
      <c r="F70" s="175">
        <v>55.784061696658092</v>
      </c>
      <c r="G70" s="175">
        <v>31.761786600496279</v>
      </c>
      <c r="H70" s="175">
        <v>54.190296156269689</v>
      </c>
      <c r="I70" s="175">
        <v>78.048780487804876</v>
      </c>
      <c r="J70" s="175">
        <v>83.775587566338146</v>
      </c>
      <c r="K70" s="175">
        <v>63.944396177237181</v>
      </c>
      <c r="L70" s="175">
        <v>70.801815431164911</v>
      </c>
      <c r="M70" s="175">
        <v>62.192393736017891</v>
      </c>
      <c r="N70" s="175">
        <v>62.886597938144327</v>
      </c>
      <c r="O70" s="175">
        <v>52.989130434782602</v>
      </c>
      <c r="P70" s="175">
        <v>45.086705202312139</v>
      </c>
      <c r="Q70" s="175">
        <v>40.053050397877982</v>
      </c>
      <c r="R70" s="984"/>
      <c r="S70" s="147"/>
    </row>
    <row r="71" spans="1:19" ht="11.25" customHeight="1" x14ac:dyDescent="0.2">
      <c r="A71" s="2"/>
      <c r="B71" s="215"/>
      <c r="C71" s="439"/>
      <c r="D71" s="428" t="s">
        <v>129</v>
      </c>
      <c r="E71" s="175">
        <v>64.375</v>
      </c>
      <c r="F71" s="175">
        <v>74.73684210526315</v>
      </c>
      <c r="G71" s="175">
        <v>76.5</v>
      </c>
      <c r="H71" s="175">
        <v>68.918918918918919</v>
      </c>
      <c r="I71" s="175">
        <v>82.627118644067792</v>
      </c>
      <c r="J71" s="175">
        <v>67.181467181467184</v>
      </c>
      <c r="K71" s="175">
        <v>66.260162601626021</v>
      </c>
      <c r="L71" s="175">
        <v>72.222222222222214</v>
      </c>
      <c r="M71" s="175">
        <v>82.44274809160305</v>
      </c>
      <c r="N71" s="175">
        <v>58.139534883720934</v>
      </c>
      <c r="O71" s="175">
        <v>80.23952095808383</v>
      </c>
      <c r="P71" s="175">
        <v>62.666666666666671</v>
      </c>
      <c r="Q71" s="175">
        <v>91.891891891891902</v>
      </c>
      <c r="R71" s="984"/>
      <c r="S71" s="147"/>
    </row>
    <row r="72" spans="1:19" ht="11.25" customHeight="1" x14ac:dyDescent="0.2">
      <c r="A72" s="2"/>
      <c r="B72" s="215"/>
      <c r="C72" s="439"/>
      <c r="D72" s="428" t="s">
        <v>130</v>
      </c>
      <c r="E72" s="175">
        <v>70.212765957446805</v>
      </c>
      <c r="F72" s="175">
        <v>77.058823529411768</v>
      </c>
      <c r="G72" s="175">
        <v>48.299319727891152</v>
      </c>
      <c r="H72" s="175">
        <v>72.197309417040358</v>
      </c>
      <c r="I72" s="175">
        <v>63.018867924528301</v>
      </c>
      <c r="J72" s="175">
        <v>75.471698113207552</v>
      </c>
      <c r="K72" s="175">
        <v>67.741935483870961</v>
      </c>
      <c r="L72" s="175">
        <v>66.984126984126974</v>
      </c>
      <c r="M72" s="175">
        <v>74.427480916030532</v>
      </c>
      <c r="N72" s="175">
        <v>58.119658119658126</v>
      </c>
      <c r="O72" s="175">
        <v>53.475935828877006</v>
      </c>
      <c r="P72" s="175">
        <v>50.793650793650791</v>
      </c>
      <c r="Q72" s="175">
        <v>68.918918918918919</v>
      </c>
      <c r="R72" s="984"/>
      <c r="S72" s="147"/>
    </row>
    <row r="73" spans="1:19" s="498" customFormat="1" ht="20.25" customHeight="1" x14ac:dyDescent="0.2">
      <c r="A73" s="504"/>
      <c r="B73" s="505"/>
      <c r="C73" s="1524" t="s">
        <v>280</v>
      </c>
      <c r="D73" s="1525"/>
      <c r="E73" s="1525"/>
      <c r="F73" s="1525"/>
      <c r="G73" s="1525"/>
      <c r="H73" s="1525"/>
      <c r="I73" s="1525"/>
      <c r="J73" s="1525"/>
      <c r="K73" s="1525"/>
      <c r="L73" s="1525"/>
      <c r="M73" s="1525"/>
      <c r="N73" s="1525"/>
      <c r="O73" s="1525"/>
      <c r="P73" s="1525"/>
      <c r="Q73" s="1525"/>
      <c r="R73" s="507"/>
      <c r="S73" s="147"/>
    </row>
    <row r="74" spans="1:19" s="498" customFormat="1" ht="12.75" customHeight="1" x14ac:dyDescent="0.2">
      <c r="A74" s="504"/>
      <c r="B74" s="505"/>
      <c r="C74" s="1525" t="s">
        <v>384</v>
      </c>
      <c r="D74" s="1525"/>
      <c r="E74" s="1525"/>
      <c r="F74" s="1525"/>
      <c r="G74" s="1525"/>
      <c r="H74" s="1525"/>
      <c r="I74" s="1525"/>
      <c r="J74" s="1525"/>
      <c r="K74" s="1525"/>
      <c r="L74" s="1525"/>
      <c r="M74" s="1525"/>
      <c r="N74" s="1525"/>
      <c r="O74" s="1525"/>
      <c r="P74" s="1525"/>
      <c r="Q74" s="1525"/>
      <c r="R74" s="507"/>
      <c r="S74" s="504"/>
    </row>
    <row r="75" spans="1:19" ht="13.5" customHeight="1" x14ac:dyDescent="0.2">
      <c r="A75" s="2"/>
      <c r="B75" s="215"/>
      <c r="C75" s="42" t="s">
        <v>418</v>
      </c>
      <c r="D75" s="4"/>
      <c r="E75" s="1"/>
      <c r="F75" s="1"/>
      <c r="G75" s="4"/>
      <c r="H75" s="1"/>
      <c r="I75" s="779"/>
      <c r="J75" s="516"/>
      <c r="K75" s="1"/>
      <c r="L75" s="4"/>
      <c r="M75" s="4"/>
      <c r="N75" s="4"/>
      <c r="O75" s="4"/>
      <c r="P75" s="4"/>
      <c r="Q75" s="4"/>
      <c r="R75" s="984"/>
      <c r="S75" s="2"/>
    </row>
    <row r="76" spans="1:19" ht="13.5" customHeight="1" x14ac:dyDescent="0.2">
      <c r="A76" s="2"/>
      <c r="B76" s="209">
        <v>10</v>
      </c>
      <c r="C76" s="1425">
        <v>43435</v>
      </c>
      <c r="D76" s="1425"/>
      <c r="E76" s="522"/>
      <c r="F76" s="522"/>
      <c r="G76" s="522"/>
      <c r="H76" s="522"/>
      <c r="I76" s="522"/>
      <c r="J76" s="147"/>
      <c r="K76" s="147"/>
      <c r="L76" s="571"/>
      <c r="M76" s="176"/>
      <c r="N76" s="176"/>
      <c r="O76" s="176"/>
      <c r="P76" s="571"/>
      <c r="Q76" s="1"/>
      <c r="R76" s="4"/>
      <c r="S76" s="2"/>
    </row>
  </sheetData>
  <mergeCells count="17">
    <mergeCell ref="C53:D53"/>
    <mergeCell ref="C65:D65"/>
    <mergeCell ref="C73:Q73"/>
    <mergeCell ref="C74:Q74"/>
    <mergeCell ref="C76:D76"/>
    <mergeCell ref="C23:D23"/>
    <mergeCell ref="C31:D31"/>
    <mergeCell ref="C49:D49"/>
    <mergeCell ref="D1:R1"/>
    <mergeCell ref="B2:D2"/>
    <mergeCell ref="C5:D6"/>
    <mergeCell ref="E5:N5"/>
    <mergeCell ref="C8:D8"/>
    <mergeCell ref="C16:D16"/>
    <mergeCell ref="C22:D22"/>
    <mergeCell ref="E6:F6"/>
    <mergeCell ref="G6:Q6"/>
  </mergeCells>
  <conditionalFormatting sqref="Q7">
    <cfRule type="cellIs" dxfId="26" priority="3" operator="equal">
      <formula>"jan."</formula>
    </cfRule>
  </conditionalFormatting>
  <conditionalFormatting sqref="E7:P7">
    <cfRule type="cellIs" dxfId="25" priority="1" operator="equal">
      <formula>"jan."</formula>
    </cfRule>
  </conditionalFormatting>
  <printOptions horizontalCentered="1"/>
  <pageMargins left="0.15748031496062992" right="0.15748031496062992" top="0.19685039370078741" bottom="0.19685039370078741" header="0" footer="0"/>
  <pageSetup paperSize="9" scale="97"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tabColor theme="5"/>
    <pageSetUpPr fitToPage="1"/>
  </sheetPr>
  <dimension ref="A1:S52"/>
  <sheetViews>
    <sheetView showGridLines="0" workbookViewId="0"/>
  </sheetViews>
  <sheetFormatPr defaultRowHeight="12.75" x14ac:dyDescent="0.2"/>
  <cols>
    <col min="1" max="1" width="1" style="375" customWidth="1"/>
    <col min="2" max="2" width="2.5703125" style="375" customWidth="1"/>
    <col min="3" max="3" width="1" style="375" customWidth="1"/>
    <col min="4" max="4" width="24.28515625" style="375" customWidth="1"/>
    <col min="5" max="5" width="5.42578125" style="375" customWidth="1"/>
    <col min="6" max="6" width="5.42578125" style="370" customWidth="1"/>
    <col min="7" max="17" width="5.42578125" style="375" customWidth="1"/>
    <col min="18" max="18" width="2.5703125" style="375" customWidth="1"/>
    <col min="19" max="19" width="1" style="375" customWidth="1"/>
    <col min="20" max="16384" width="9.140625" style="375"/>
  </cols>
  <sheetData>
    <row r="1" spans="1:19" ht="13.5" customHeight="1" x14ac:dyDescent="0.2">
      <c r="A1" s="370"/>
      <c r="B1" s="1530" t="s">
        <v>309</v>
      </c>
      <c r="C1" s="1531"/>
      <c r="D1" s="1531"/>
      <c r="E1" s="1531"/>
      <c r="F1" s="1531"/>
      <c r="G1" s="1531"/>
      <c r="H1" s="1531"/>
      <c r="I1" s="403"/>
      <c r="J1" s="403"/>
      <c r="K1" s="403"/>
      <c r="L1" s="403"/>
      <c r="M1" s="403"/>
      <c r="N1" s="403"/>
      <c r="O1" s="403"/>
      <c r="P1" s="403"/>
      <c r="Q1" s="380"/>
      <c r="R1" s="380"/>
      <c r="S1" s="370"/>
    </row>
    <row r="2" spans="1:19" ht="6" customHeight="1" x14ac:dyDescent="0.2">
      <c r="A2" s="370"/>
      <c r="B2" s="986"/>
      <c r="C2" s="985"/>
      <c r="D2" s="985"/>
      <c r="E2" s="421"/>
      <c r="F2" s="421"/>
      <c r="G2" s="421"/>
      <c r="H2" s="421"/>
      <c r="I2" s="421"/>
      <c r="J2" s="421"/>
      <c r="K2" s="421"/>
      <c r="L2" s="421"/>
      <c r="M2" s="421"/>
      <c r="N2" s="421"/>
      <c r="O2" s="421"/>
      <c r="P2" s="421"/>
      <c r="Q2" s="421"/>
      <c r="R2" s="379"/>
      <c r="S2" s="370"/>
    </row>
    <row r="3" spans="1:19" ht="13.5" customHeight="1" thickBot="1" x14ac:dyDescent="0.25">
      <c r="A3" s="370"/>
      <c r="B3" s="380"/>
      <c r="C3" s="380"/>
      <c r="D3" s="380"/>
      <c r="E3" s="684"/>
      <c r="F3" s="684"/>
      <c r="G3" s="684"/>
      <c r="H3" s="684"/>
      <c r="I3" s="684"/>
      <c r="J3" s="684"/>
      <c r="K3" s="684"/>
      <c r="L3" s="684"/>
      <c r="M3" s="684"/>
      <c r="N3" s="684"/>
      <c r="O3" s="684"/>
      <c r="P3" s="684"/>
      <c r="Q3" s="684" t="s">
        <v>72</v>
      </c>
      <c r="R3" s="572"/>
      <c r="S3" s="370"/>
    </row>
    <row r="4" spans="1:19" s="384" customFormat="1" ht="13.5" customHeight="1" thickBot="1" x14ac:dyDescent="0.25">
      <c r="A4" s="382"/>
      <c r="B4" s="383"/>
      <c r="C4" s="573" t="s">
        <v>219</v>
      </c>
      <c r="D4" s="574"/>
      <c r="E4" s="574"/>
      <c r="F4" s="574"/>
      <c r="G4" s="574"/>
      <c r="H4" s="574"/>
      <c r="I4" s="574"/>
      <c r="J4" s="574"/>
      <c r="K4" s="574"/>
      <c r="L4" s="574"/>
      <c r="M4" s="574"/>
      <c r="N4" s="574"/>
      <c r="O4" s="574"/>
      <c r="P4" s="574"/>
      <c r="Q4" s="575"/>
      <c r="R4" s="572"/>
      <c r="S4" s="382"/>
    </row>
    <row r="5" spans="1:19" ht="4.5" customHeight="1" x14ac:dyDescent="0.2">
      <c r="A5" s="370"/>
      <c r="B5" s="380"/>
      <c r="C5" s="1532" t="s">
        <v>77</v>
      </c>
      <c r="D5" s="1532"/>
      <c r="E5" s="488"/>
      <c r="F5" s="488"/>
      <c r="G5" s="488"/>
      <c r="H5" s="488"/>
      <c r="I5" s="488"/>
      <c r="J5" s="488"/>
      <c r="K5" s="488"/>
      <c r="L5" s="488"/>
      <c r="M5" s="488"/>
      <c r="N5" s="488"/>
      <c r="O5" s="488"/>
      <c r="P5" s="488"/>
      <c r="Q5" s="488"/>
      <c r="R5" s="572"/>
      <c r="S5" s="370"/>
    </row>
    <row r="6" spans="1:19" ht="13.5" customHeight="1" x14ac:dyDescent="0.2">
      <c r="A6" s="370"/>
      <c r="B6" s="380"/>
      <c r="C6" s="1532"/>
      <c r="D6" s="1532"/>
      <c r="E6" s="1534" t="s">
        <v>659</v>
      </c>
      <c r="F6" s="1534"/>
      <c r="G6" s="1534">
        <v>2018</v>
      </c>
      <c r="H6" s="1534"/>
      <c r="I6" s="1534"/>
      <c r="J6" s="1534"/>
      <c r="K6" s="1534"/>
      <c r="L6" s="1534"/>
      <c r="M6" s="1534"/>
      <c r="N6" s="1534"/>
      <c r="O6" s="1534"/>
      <c r="P6" s="1534"/>
      <c r="Q6" s="1534"/>
      <c r="R6" s="572"/>
      <c r="S6" s="370"/>
    </row>
    <row r="7" spans="1:19" x14ac:dyDescent="0.2">
      <c r="A7" s="370"/>
      <c r="B7" s="380"/>
      <c r="C7" s="385"/>
      <c r="D7" s="385"/>
      <c r="E7" s="654" t="s">
        <v>94</v>
      </c>
      <c r="F7" s="654" t="s">
        <v>93</v>
      </c>
      <c r="G7" s="654" t="s">
        <v>92</v>
      </c>
      <c r="H7" s="654" t="s">
        <v>103</v>
      </c>
      <c r="I7" s="654" t="s">
        <v>102</v>
      </c>
      <c r="J7" s="654" t="s">
        <v>101</v>
      </c>
      <c r="K7" s="654" t="s">
        <v>100</v>
      </c>
      <c r="L7" s="654" t="s">
        <v>99</v>
      </c>
      <c r="M7" s="654" t="s">
        <v>98</v>
      </c>
      <c r="N7" s="654" t="s">
        <v>97</v>
      </c>
      <c r="O7" s="654" t="s">
        <v>96</v>
      </c>
      <c r="P7" s="654" t="s">
        <v>95</v>
      </c>
      <c r="Q7" s="1036" t="s">
        <v>94</v>
      </c>
      <c r="R7" s="381"/>
      <c r="S7" s="370"/>
    </row>
    <row r="8" spans="1:19" s="579" customFormat="1" ht="22.5" customHeight="1" x14ac:dyDescent="0.2">
      <c r="A8" s="576"/>
      <c r="B8" s="577"/>
      <c r="C8" s="1533" t="s">
        <v>67</v>
      </c>
      <c r="D8" s="1533"/>
      <c r="E8" s="367">
        <v>583277</v>
      </c>
      <c r="F8" s="367">
        <v>578871</v>
      </c>
      <c r="G8" s="367">
        <v>587109</v>
      </c>
      <c r="H8" s="367">
        <v>574134</v>
      </c>
      <c r="I8" s="367">
        <v>562398</v>
      </c>
      <c r="J8" s="367">
        <v>547412</v>
      </c>
      <c r="K8" s="367">
        <v>523369</v>
      </c>
      <c r="L8" s="367">
        <v>503004</v>
      </c>
      <c r="M8" s="367">
        <v>497211</v>
      </c>
      <c r="N8" s="367">
        <v>497174</v>
      </c>
      <c r="O8" s="367">
        <v>497153</v>
      </c>
      <c r="P8" s="367">
        <v>497497</v>
      </c>
      <c r="Q8" s="367">
        <v>505096</v>
      </c>
      <c r="R8" s="578"/>
      <c r="S8" s="576"/>
    </row>
    <row r="9" spans="1:19" s="384" customFormat="1" ht="18.75" customHeight="1" x14ac:dyDescent="0.2">
      <c r="A9" s="382"/>
      <c r="B9" s="383"/>
      <c r="C9" s="389"/>
      <c r="D9" s="423" t="s">
        <v>318</v>
      </c>
      <c r="E9" s="424">
        <v>404625</v>
      </c>
      <c r="F9" s="424">
        <v>403771</v>
      </c>
      <c r="G9" s="424">
        <v>415539</v>
      </c>
      <c r="H9" s="424">
        <v>404604</v>
      </c>
      <c r="I9" s="424">
        <v>393335</v>
      </c>
      <c r="J9" s="424">
        <v>376014</v>
      </c>
      <c r="K9" s="424">
        <v>350174</v>
      </c>
      <c r="L9" s="424">
        <v>332395</v>
      </c>
      <c r="M9" s="424">
        <v>330587</v>
      </c>
      <c r="N9" s="424">
        <v>338147</v>
      </c>
      <c r="O9" s="424">
        <v>338935</v>
      </c>
      <c r="P9" s="424">
        <v>334241</v>
      </c>
      <c r="Q9" s="424">
        <v>334897</v>
      </c>
      <c r="R9" s="409"/>
      <c r="S9" s="382"/>
    </row>
    <row r="10" spans="1:19" s="384" customFormat="1" ht="18.75" customHeight="1" x14ac:dyDescent="0.2">
      <c r="A10" s="382"/>
      <c r="B10" s="383"/>
      <c r="C10" s="389"/>
      <c r="D10" s="423" t="s">
        <v>220</v>
      </c>
      <c r="E10" s="424">
        <v>58433</v>
      </c>
      <c r="F10" s="424">
        <v>57050</v>
      </c>
      <c r="G10" s="424">
        <v>56156</v>
      </c>
      <c r="H10" s="424">
        <v>55017</v>
      </c>
      <c r="I10" s="424">
        <v>55384</v>
      </c>
      <c r="J10" s="424">
        <v>54463</v>
      </c>
      <c r="K10" s="424">
        <v>52453</v>
      </c>
      <c r="L10" s="424">
        <v>50236</v>
      </c>
      <c r="M10" s="424">
        <v>50065</v>
      </c>
      <c r="N10" s="424">
        <v>49357</v>
      </c>
      <c r="O10" s="424">
        <v>48461</v>
      </c>
      <c r="P10" s="424">
        <v>48236</v>
      </c>
      <c r="Q10" s="424">
        <v>48173</v>
      </c>
      <c r="R10" s="409"/>
      <c r="S10" s="382"/>
    </row>
    <row r="11" spans="1:19" s="384" customFormat="1" ht="18.75" customHeight="1" x14ac:dyDescent="0.2">
      <c r="A11" s="382"/>
      <c r="B11" s="383"/>
      <c r="C11" s="389"/>
      <c r="D11" s="423" t="s">
        <v>221</v>
      </c>
      <c r="E11" s="424">
        <v>95094</v>
      </c>
      <c r="F11" s="424">
        <v>96414</v>
      </c>
      <c r="G11" s="424">
        <v>91274</v>
      </c>
      <c r="H11" s="424">
        <v>89889</v>
      </c>
      <c r="I11" s="424">
        <v>89799</v>
      </c>
      <c r="J11" s="424">
        <v>92773</v>
      </c>
      <c r="K11" s="424">
        <v>94937</v>
      </c>
      <c r="L11" s="424">
        <v>95217</v>
      </c>
      <c r="M11" s="424">
        <v>91335</v>
      </c>
      <c r="N11" s="424">
        <v>84381</v>
      </c>
      <c r="O11" s="424">
        <v>86163</v>
      </c>
      <c r="P11" s="424">
        <v>89524</v>
      </c>
      <c r="Q11" s="424">
        <v>95303</v>
      </c>
      <c r="R11" s="409"/>
      <c r="S11" s="382"/>
    </row>
    <row r="12" spans="1:19" s="384" customFormat="1" ht="22.5" customHeight="1" x14ac:dyDescent="0.2">
      <c r="A12" s="382"/>
      <c r="B12" s="383"/>
      <c r="C12" s="389"/>
      <c r="D12" s="425" t="s">
        <v>319</v>
      </c>
      <c r="E12" s="424">
        <v>25125</v>
      </c>
      <c r="F12" s="424">
        <v>21636</v>
      </c>
      <c r="G12" s="424">
        <v>24140</v>
      </c>
      <c r="H12" s="424">
        <v>24624</v>
      </c>
      <c r="I12" s="424">
        <v>23880</v>
      </c>
      <c r="J12" s="424">
        <v>24162</v>
      </c>
      <c r="K12" s="424">
        <v>25805</v>
      </c>
      <c r="L12" s="424">
        <v>25156</v>
      </c>
      <c r="M12" s="424">
        <v>25224</v>
      </c>
      <c r="N12" s="424">
        <v>25289</v>
      </c>
      <c r="O12" s="424">
        <v>23594</v>
      </c>
      <c r="P12" s="424">
        <v>25496</v>
      </c>
      <c r="Q12" s="424">
        <v>26723</v>
      </c>
      <c r="R12" s="409"/>
      <c r="S12" s="382"/>
    </row>
    <row r="13" spans="1:19" ht="15.75" customHeight="1" thickBot="1" x14ac:dyDescent="0.25">
      <c r="A13" s="370"/>
      <c r="B13" s="380"/>
      <c r="C13" s="385"/>
      <c r="D13" s="385"/>
      <c r="E13" s="684"/>
      <c r="F13" s="684"/>
      <c r="G13" s="684"/>
      <c r="H13" s="684"/>
      <c r="I13" s="684"/>
      <c r="J13" s="684"/>
      <c r="K13" s="684"/>
      <c r="L13" s="684"/>
      <c r="M13" s="684"/>
      <c r="N13" s="684"/>
      <c r="O13" s="684"/>
      <c r="P13" s="436"/>
      <c r="Q13" s="436"/>
      <c r="R13" s="381"/>
      <c r="S13" s="370"/>
    </row>
    <row r="14" spans="1:19" ht="13.5" customHeight="1" thickBot="1" x14ac:dyDescent="0.25">
      <c r="A14" s="370"/>
      <c r="B14" s="380"/>
      <c r="C14" s="573" t="s">
        <v>25</v>
      </c>
      <c r="D14" s="574"/>
      <c r="E14" s="574"/>
      <c r="F14" s="574"/>
      <c r="G14" s="574"/>
      <c r="H14" s="574"/>
      <c r="I14" s="574"/>
      <c r="J14" s="574"/>
      <c r="K14" s="574"/>
      <c r="L14" s="574"/>
      <c r="M14" s="574"/>
      <c r="N14" s="574"/>
      <c r="O14" s="574"/>
      <c r="P14" s="574"/>
      <c r="Q14" s="575"/>
      <c r="R14" s="381"/>
      <c r="S14" s="370"/>
    </row>
    <row r="15" spans="1:19" ht="9.75" customHeight="1" x14ac:dyDescent="0.2">
      <c r="A15" s="370"/>
      <c r="B15" s="380"/>
      <c r="C15" s="1532" t="s">
        <v>77</v>
      </c>
      <c r="D15" s="1532"/>
      <c r="E15" s="388"/>
      <c r="F15" s="388"/>
      <c r="G15" s="388"/>
      <c r="H15" s="388"/>
      <c r="I15" s="388"/>
      <c r="J15" s="388"/>
      <c r="K15" s="388"/>
      <c r="L15" s="388"/>
      <c r="M15" s="388"/>
      <c r="N15" s="388"/>
      <c r="O15" s="388"/>
      <c r="P15" s="470"/>
      <c r="Q15" s="470"/>
      <c r="R15" s="381"/>
      <c r="S15" s="370"/>
    </row>
    <row r="16" spans="1:19" s="579" customFormat="1" ht="22.5" customHeight="1" x14ac:dyDescent="0.2">
      <c r="A16" s="576"/>
      <c r="B16" s="577"/>
      <c r="C16" s="1533" t="s">
        <v>67</v>
      </c>
      <c r="D16" s="1533"/>
      <c r="E16" s="367">
        <v>404625</v>
      </c>
      <c r="F16" s="367">
        <v>403771</v>
      </c>
      <c r="G16" s="367">
        <v>415539</v>
      </c>
      <c r="H16" s="367">
        <v>404604</v>
      </c>
      <c r="I16" s="367">
        <v>393335</v>
      </c>
      <c r="J16" s="367">
        <v>376014</v>
      </c>
      <c r="K16" s="367">
        <v>350174</v>
      </c>
      <c r="L16" s="367">
        <v>332395</v>
      </c>
      <c r="M16" s="367">
        <v>330587</v>
      </c>
      <c r="N16" s="367">
        <v>338147</v>
      </c>
      <c r="O16" s="367">
        <v>338935</v>
      </c>
      <c r="P16" s="367">
        <v>334241</v>
      </c>
      <c r="Q16" s="367">
        <v>334897</v>
      </c>
      <c r="R16" s="578"/>
      <c r="S16" s="576"/>
    </row>
    <row r="17" spans="1:19" ht="22.5" customHeight="1" x14ac:dyDescent="0.2">
      <c r="A17" s="370"/>
      <c r="B17" s="380"/>
      <c r="C17" s="535"/>
      <c r="D17" s="428" t="s">
        <v>71</v>
      </c>
      <c r="E17" s="155">
        <v>183449</v>
      </c>
      <c r="F17" s="155">
        <v>184051</v>
      </c>
      <c r="G17" s="155">
        <v>188340</v>
      </c>
      <c r="H17" s="155">
        <v>183522</v>
      </c>
      <c r="I17" s="155">
        <v>178079</v>
      </c>
      <c r="J17" s="155">
        <v>169754</v>
      </c>
      <c r="K17" s="155">
        <v>158011</v>
      </c>
      <c r="L17" s="155">
        <v>147684</v>
      </c>
      <c r="M17" s="155">
        <v>145312</v>
      </c>
      <c r="N17" s="155">
        <v>146561</v>
      </c>
      <c r="O17" s="155">
        <v>146643</v>
      </c>
      <c r="P17" s="155">
        <v>145902</v>
      </c>
      <c r="Q17" s="155">
        <v>147633</v>
      </c>
      <c r="R17" s="381"/>
      <c r="S17" s="370"/>
    </row>
    <row r="18" spans="1:19" ht="15.75" customHeight="1" x14ac:dyDescent="0.2">
      <c r="A18" s="370"/>
      <c r="B18" s="380"/>
      <c r="C18" s="535"/>
      <c r="D18" s="428" t="s">
        <v>70</v>
      </c>
      <c r="E18" s="155">
        <v>221176</v>
      </c>
      <c r="F18" s="155">
        <v>219720</v>
      </c>
      <c r="G18" s="155">
        <v>227199</v>
      </c>
      <c r="H18" s="155">
        <v>221082</v>
      </c>
      <c r="I18" s="155">
        <v>215256</v>
      </c>
      <c r="J18" s="155">
        <v>206260</v>
      </c>
      <c r="K18" s="155">
        <v>192163</v>
      </c>
      <c r="L18" s="155">
        <v>184711</v>
      </c>
      <c r="M18" s="155">
        <v>185275</v>
      </c>
      <c r="N18" s="155">
        <v>191586</v>
      </c>
      <c r="O18" s="155">
        <v>192292</v>
      </c>
      <c r="P18" s="155">
        <v>188339</v>
      </c>
      <c r="Q18" s="155">
        <v>187264</v>
      </c>
      <c r="R18" s="381"/>
      <c r="S18" s="370"/>
    </row>
    <row r="19" spans="1:19" ht="22.5" customHeight="1" x14ac:dyDescent="0.2">
      <c r="A19" s="370"/>
      <c r="B19" s="380"/>
      <c r="C19" s="535"/>
      <c r="D19" s="428" t="s">
        <v>222</v>
      </c>
      <c r="E19" s="155">
        <v>47699</v>
      </c>
      <c r="F19" s="155">
        <v>44414</v>
      </c>
      <c r="G19" s="155">
        <v>46843</v>
      </c>
      <c r="H19" s="155">
        <v>45046</v>
      </c>
      <c r="I19" s="155">
        <v>42259</v>
      </c>
      <c r="J19" s="155">
        <v>39086</v>
      </c>
      <c r="K19" s="155">
        <v>35062</v>
      </c>
      <c r="L19" s="155">
        <v>31533</v>
      </c>
      <c r="M19" s="155">
        <v>31106</v>
      </c>
      <c r="N19" s="155">
        <v>33160</v>
      </c>
      <c r="O19" s="155">
        <v>36259</v>
      </c>
      <c r="P19" s="155">
        <v>37567</v>
      </c>
      <c r="Q19" s="155">
        <v>37211</v>
      </c>
      <c r="R19" s="381"/>
      <c r="S19" s="370"/>
    </row>
    <row r="20" spans="1:19" ht="15.75" customHeight="1" x14ac:dyDescent="0.2">
      <c r="A20" s="370"/>
      <c r="B20" s="380"/>
      <c r="C20" s="535"/>
      <c r="D20" s="428" t="s">
        <v>223</v>
      </c>
      <c r="E20" s="155">
        <v>356926</v>
      </c>
      <c r="F20" s="155">
        <v>359357</v>
      </c>
      <c r="G20" s="155">
        <v>368696</v>
      </c>
      <c r="H20" s="155">
        <v>359558</v>
      </c>
      <c r="I20" s="155">
        <v>351076</v>
      </c>
      <c r="J20" s="155">
        <v>336928</v>
      </c>
      <c r="K20" s="155">
        <v>315112</v>
      </c>
      <c r="L20" s="155">
        <v>300862</v>
      </c>
      <c r="M20" s="155">
        <v>299481</v>
      </c>
      <c r="N20" s="155">
        <v>304987</v>
      </c>
      <c r="O20" s="155">
        <v>302676</v>
      </c>
      <c r="P20" s="155">
        <v>296674</v>
      </c>
      <c r="Q20" s="155">
        <v>297686</v>
      </c>
      <c r="R20" s="381"/>
      <c r="S20" s="370"/>
    </row>
    <row r="21" spans="1:19" ht="22.5" customHeight="1" x14ac:dyDescent="0.2">
      <c r="A21" s="370"/>
      <c r="B21" s="380"/>
      <c r="C21" s="535"/>
      <c r="D21" s="428" t="s">
        <v>212</v>
      </c>
      <c r="E21" s="155">
        <v>46075</v>
      </c>
      <c r="F21" s="155">
        <v>42902</v>
      </c>
      <c r="G21" s="155">
        <v>44144</v>
      </c>
      <c r="H21" s="155">
        <v>42585</v>
      </c>
      <c r="I21" s="155">
        <v>41230</v>
      </c>
      <c r="J21" s="155">
        <v>38874</v>
      </c>
      <c r="K21" s="155">
        <v>35890</v>
      </c>
      <c r="L21" s="155">
        <v>32903</v>
      </c>
      <c r="M21" s="155">
        <v>32927</v>
      </c>
      <c r="N21" s="155">
        <v>34638</v>
      </c>
      <c r="O21" s="155">
        <v>37228</v>
      </c>
      <c r="P21" s="155">
        <v>36707</v>
      </c>
      <c r="Q21" s="155">
        <v>34888</v>
      </c>
      <c r="R21" s="381"/>
      <c r="S21" s="370"/>
    </row>
    <row r="22" spans="1:19" ht="15.75" customHeight="1" x14ac:dyDescent="0.2">
      <c r="A22" s="370"/>
      <c r="B22" s="380"/>
      <c r="C22" s="535"/>
      <c r="D22" s="428" t="s">
        <v>224</v>
      </c>
      <c r="E22" s="155">
        <v>358550</v>
      </c>
      <c r="F22" s="155">
        <v>360869</v>
      </c>
      <c r="G22" s="155">
        <v>371395</v>
      </c>
      <c r="H22" s="155">
        <v>362019</v>
      </c>
      <c r="I22" s="155">
        <v>352105</v>
      </c>
      <c r="J22" s="155">
        <v>337140</v>
      </c>
      <c r="K22" s="155">
        <v>314284</v>
      </c>
      <c r="L22" s="155">
        <v>299492</v>
      </c>
      <c r="M22" s="155">
        <v>297660</v>
      </c>
      <c r="N22" s="155">
        <v>303509</v>
      </c>
      <c r="O22" s="155">
        <v>301707</v>
      </c>
      <c r="P22" s="155">
        <v>297534</v>
      </c>
      <c r="Q22" s="155">
        <v>300009</v>
      </c>
      <c r="R22" s="381"/>
      <c r="S22" s="370"/>
    </row>
    <row r="23" spans="1:19" ht="15" customHeight="1" x14ac:dyDescent="0.2">
      <c r="A23" s="370"/>
      <c r="B23" s="380"/>
      <c r="C23" s="428"/>
      <c r="D23" s="430" t="s">
        <v>322</v>
      </c>
      <c r="E23" s="155">
        <v>16974</v>
      </c>
      <c r="F23" s="155">
        <v>17030</v>
      </c>
      <c r="G23" s="155">
        <v>17234</v>
      </c>
      <c r="H23" s="155">
        <v>16905</v>
      </c>
      <c r="I23" s="155">
        <v>17148</v>
      </c>
      <c r="J23" s="155">
        <v>16249</v>
      </c>
      <c r="K23" s="155">
        <v>14121</v>
      </c>
      <c r="L23" s="155">
        <v>13277</v>
      </c>
      <c r="M23" s="155">
        <v>13352</v>
      </c>
      <c r="N23" s="155">
        <v>13471</v>
      </c>
      <c r="O23" s="155">
        <v>13266</v>
      </c>
      <c r="P23" s="155" t="s">
        <v>382</v>
      </c>
      <c r="Q23" s="155" t="s">
        <v>382</v>
      </c>
      <c r="R23" s="381"/>
      <c r="S23" s="370"/>
    </row>
    <row r="24" spans="1:19" ht="15" customHeight="1" x14ac:dyDescent="0.2">
      <c r="A24" s="370"/>
      <c r="B24" s="380"/>
      <c r="C24" s="195"/>
      <c r="D24" s="93" t="s">
        <v>213</v>
      </c>
      <c r="E24" s="155">
        <v>85406</v>
      </c>
      <c r="F24" s="155">
        <v>86377</v>
      </c>
      <c r="G24" s="155">
        <v>88498</v>
      </c>
      <c r="H24" s="155">
        <v>86431</v>
      </c>
      <c r="I24" s="155">
        <v>84729</v>
      </c>
      <c r="J24" s="155">
        <v>81439</v>
      </c>
      <c r="K24" s="155">
        <v>75932</v>
      </c>
      <c r="L24" s="155">
        <v>71124</v>
      </c>
      <c r="M24" s="155">
        <v>70045</v>
      </c>
      <c r="N24" s="155">
        <v>70530</v>
      </c>
      <c r="O24" s="155">
        <v>70147</v>
      </c>
      <c r="P24" s="155" t="s">
        <v>382</v>
      </c>
      <c r="Q24" s="155" t="s">
        <v>382</v>
      </c>
      <c r="R24" s="381"/>
      <c r="S24" s="370"/>
    </row>
    <row r="25" spans="1:19" ht="15" customHeight="1" x14ac:dyDescent="0.2">
      <c r="A25" s="370"/>
      <c r="B25" s="380"/>
      <c r="C25" s="195"/>
      <c r="D25" s="93" t="s">
        <v>161</v>
      </c>
      <c r="E25" s="155">
        <v>252090</v>
      </c>
      <c r="F25" s="155">
        <v>253543</v>
      </c>
      <c r="G25" s="155">
        <v>261629</v>
      </c>
      <c r="H25" s="155">
        <v>254785</v>
      </c>
      <c r="I25" s="155">
        <v>246469</v>
      </c>
      <c r="J25" s="155">
        <v>235906</v>
      </c>
      <c r="K25" s="155">
        <v>221120</v>
      </c>
      <c r="L25" s="155">
        <v>212159</v>
      </c>
      <c r="M25" s="155">
        <v>211473</v>
      </c>
      <c r="N25" s="155">
        <v>216680</v>
      </c>
      <c r="O25" s="155">
        <v>215344</v>
      </c>
      <c r="P25" s="155" t="s">
        <v>382</v>
      </c>
      <c r="Q25" s="155" t="s">
        <v>382</v>
      </c>
      <c r="R25" s="381"/>
      <c r="S25" s="370"/>
    </row>
    <row r="26" spans="1:19" ht="15" customHeight="1" x14ac:dyDescent="0.2">
      <c r="A26" s="370"/>
      <c r="B26" s="380"/>
      <c r="C26" s="195"/>
      <c r="D26" s="93" t="s">
        <v>214</v>
      </c>
      <c r="E26" s="155">
        <v>4080</v>
      </c>
      <c r="F26" s="155">
        <v>3919</v>
      </c>
      <c r="G26" s="155">
        <v>4034</v>
      </c>
      <c r="H26" s="155">
        <v>3898</v>
      </c>
      <c r="I26" s="155">
        <v>3759</v>
      </c>
      <c r="J26" s="155">
        <v>3546</v>
      </c>
      <c r="K26" s="155">
        <v>3111</v>
      </c>
      <c r="L26" s="155">
        <v>2932</v>
      </c>
      <c r="M26" s="155">
        <v>2790</v>
      </c>
      <c r="N26" s="155">
        <v>2828</v>
      </c>
      <c r="O26" s="155">
        <v>2949</v>
      </c>
      <c r="P26" s="155" t="s">
        <v>382</v>
      </c>
      <c r="Q26" s="155" t="s">
        <v>382</v>
      </c>
      <c r="R26" s="381"/>
      <c r="S26" s="370"/>
    </row>
    <row r="27" spans="1:19" ht="22.5" customHeight="1" x14ac:dyDescent="0.2">
      <c r="A27" s="370"/>
      <c r="B27" s="380"/>
      <c r="C27" s="535"/>
      <c r="D27" s="428" t="s">
        <v>225</v>
      </c>
      <c r="E27" s="155">
        <v>210166</v>
      </c>
      <c r="F27" s="155">
        <v>210775</v>
      </c>
      <c r="G27" s="155">
        <v>220623</v>
      </c>
      <c r="H27" s="155">
        <v>214583</v>
      </c>
      <c r="I27" s="155">
        <v>204962</v>
      </c>
      <c r="J27" s="155">
        <v>193292</v>
      </c>
      <c r="K27" s="155">
        <v>177722</v>
      </c>
      <c r="L27" s="155">
        <v>169645</v>
      </c>
      <c r="M27" s="155">
        <v>170100</v>
      </c>
      <c r="N27" s="155">
        <v>178100</v>
      </c>
      <c r="O27" s="155">
        <v>180082</v>
      </c>
      <c r="P27" s="155">
        <v>180848</v>
      </c>
      <c r="Q27" s="155">
        <v>186338</v>
      </c>
      <c r="R27" s="381"/>
      <c r="S27" s="370"/>
    </row>
    <row r="28" spans="1:19" ht="15.75" customHeight="1" x14ac:dyDescent="0.2">
      <c r="A28" s="370"/>
      <c r="B28" s="380"/>
      <c r="C28" s="535"/>
      <c r="D28" s="428" t="s">
        <v>226</v>
      </c>
      <c r="E28" s="155">
        <v>194459</v>
      </c>
      <c r="F28" s="155">
        <v>192996</v>
      </c>
      <c r="G28" s="155">
        <v>194916</v>
      </c>
      <c r="H28" s="155">
        <v>190021</v>
      </c>
      <c r="I28" s="155">
        <v>188373</v>
      </c>
      <c r="J28" s="155">
        <v>182722</v>
      </c>
      <c r="K28" s="155">
        <v>172452</v>
      </c>
      <c r="L28" s="155">
        <v>162750</v>
      </c>
      <c r="M28" s="155">
        <v>160487</v>
      </c>
      <c r="N28" s="155">
        <v>160047</v>
      </c>
      <c r="O28" s="155">
        <v>158853</v>
      </c>
      <c r="P28" s="155">
        <v>153393</v>
      </c>
      <c r="Q28" s="155">
        <v>148559</v>
      </c>
      <c r="R28" s="381"/>
      <c r="S28" s="370"/>
    </row>
    <row r="29" spans="1:19" ht="22.5" customHeight="1" x14ac:dyDescent="0.2">
      <c r="A29" s="370"/>
      <c r="B29" s="380"/>
      <c r="C29" s="535"/>
      <c r="D29" s="428" t="s">
        <v>227</v>
      </c>
      <c r="E29" s="155">
        <v>25928</v>
      </c>
      <c r="F29" s="155">
        <v>25902</v>
      </c>
      <c r="G29" s="155">
        <v>26221</v>
      </c>
      <c r="H29" s="155">
        <v>26042</v>
      </c>
      <c r="I29" s="155">
        <v>25897</v>
      </c>
      <c r="J29" s="155">
        <v>25541</v>
      </c>
      <c r="K29" s="155">
        <v>24555</v>
      </c>
      <c r="L29" s="155">
        <v>23781</v>
      </c>
      <c r="M29" s="155">
        <v>23721</v>
      </c>
      <c r="N29" s="155">
        <v>23655</v>
      </c>
      <c r="O29" s="155">
        <v>23689</v>
      </c>
      <c r="P29" s="155">
        <v>23429</v>
      </c>
      <c r="Q29" s="155">
        <v>23671</v>
      </c>
      <c r="R29" s="381"/>
      <c r="S29" s="370"/>
    </row>
    <row r="30" spans="1:19" ht="15.75" customHeight="1" x14ac:dyDescent="0.2">
      <c r="A30" s="370"/>
      <c r="B30" s="380"/>
      <c r="C30" s="535"/>
      <c r="D30" s="428" t="s">
        <v>228</v>
      </c>
      <c r="E30" s="155">
        <v>76932</v>
      </c>
      <c r="F30" s="155">
        <v>77624</v>
      </c>
      <c r="G30" s="155">
        <v>78121</v>
      </c>
      <c r="H30" s="155">
        <v>76485</v>
      </c>
      <c r="I30" s="155">
        <v>75687</v>
      </c>
      <c r="J30" s="155">
        <v>73048</v>
      </c>
      <c r="K30" s="155">
        <v>68068</v>
      </c>
      <c r="L30" s="155">
        <v>65244</v>
      </c>
      <c r="M30" s="155">
        <v>64196</v>
      </c>
      <c r="N30" s="155">
        <v>63519</v>
      </c>
      <c r="O30" s="155">
        <v>62140</v>
      </c>
      <c r="P30" s="155">
        <v>60662</v>
      </c>
      <c r="Q30" s="155">
        <v>60474</v>
      </c>
      <c r="R30" s="381"/>
      <c r="S30" s="370"/>
    </row>
    <row r="31" spans="1:19" ht="15.75" customHeight="1" x14ac:dyDescent="0.2">
      <c r="A31" s="370"/>
      <c r="B31" s="380"/>
      <c r="C31" s="535"/>
      <c r="D31" s="428" t="s">
        <v>229</v>
      </c>
      <c r="E31" s="155">
        <v>59658</v>
      </c>
      <c r="F31" s="155">
        <v>60668</v>
      </c>
      <c r="G31" s="155">
        <v>62572</v>
      </c>
      <c r="H31" s="155">
        <v>61130</v>
      </c>
      <c r="I31" s="155">
        <v>60057</v>
      </c>
      <c r="J31" s="155">
        <v>57374</v>
      </c>
      <c r="K31" s="155">
        <v>53989</v>
      </c>
      <c r="L31" s="155">
        <v>51459</v>
      </c>
      <c r="M31" s="155">
        <v>50358</v>
      </c>
      <c r="N31" s="155">
        <v>50359</v>
      </c>
      <c r="O31" s="155">
        <v>48826</v>
      </c>
      <c r="P31" s="155">
        <v>48223</v>
      </c>
      <c r="Q31" s="155">
        <v>48463</v>
      </c>
      <c r="R31" s="381"/>
      <c r="S31" s="370"/>
    </row>
    <row r="32" spans="1:19" ht="15.75" customHeight="1" x14ac:dyDescent="0.2">
      <c r="A32" s="370"/>
      <c r="B32" s="380"/>
      <c r="C32" s="535"/>
      <c r="D32" s="428" t="s">
        <v>230</v>
      </c>
      <c r="E32" s="155">
        <v>77482</v>
      </c>
      <c r="F32" s="155">
        <v>78501</v>
      </c>
      <c r="G32" s="155">
        <v>81304</v>
      </c>
      <c r="H32" s="155">
        <v>78713</v>
      </c>
      <c r="I32" s="155">
        <v>76301</v>
      </c>
      <c r="J32" s="155">
        <v>72776</v>
      </c>
      <c r="K32" s="155">
        <v>67458</v>
      </c>
      <c r="L32" s="155">
        <v>64766</v>
      </c>
      <c r="M32" s="155">
        <v>64195</v>
      </c>
      <c r="N32" s="155">
        <v>65224</v>
      </c>
      <c r="O32" s="155">
        <v>63866</v>
      </c>
      <c r="P32" s="155">
        <v>63220</v>
      </c>
      <c r="Q32" s="155">
        <v>64728</v>
      </c>
      <c r="R32" s="381"/>
      <c r="S32" s="370"/>
    </row>
    <row r="33" spans="1:19" ht="15.75" customHeight="1" x14ac:dyDescent="0.2">
      <c r="A33" s="370"/>
      <c r="B33" s="380"/>
      <c r="C33" s="535"/>
      <c r="D33" s="428" t="s">
        <v>231</v>
      </c>
      <c r="E33" s="155">
        <v>106398</v>
      </c>
      <c r="F33" s="155">
        <v>105070</v>
      </c>
      <c r="G33" s="155">
        <v>109756</v>
      </c>
      <c r="H33" s="155">
        <v>106585</v>
      </c>
      <c r="I33" s="155">
        <v>101470</v>
      </c>
      <c r="J33" s="155">
        <v>96325</v>
      </c>
      <c r="K33" s="155">
        <v>89374</v>
      </c>
      <c r="L33" s="155">
        <v>84197</v>
      </c>
      <c r="M33" s="155">
        <v>83955</v>
      </c>
      <c r="N33" s="155">
        <v>86955</v>
      </c>
      <c r="O33" s="155">
        <v>87981</v>
      </c>
      <c r="P33" s="155">
        <v>88918</v>
      </c>
      <c r="Q33" s="155">
        <v>90016</v>
      </c>
      <c r="R33" s="381"/>
      <c r="S33" s="370"/>
    </row>
    <row r="34" spans="1:19" ht="15.75" customHeight="1" x14ac:dyDescent="0.2">
      <c r="A34" s="370"/>
      <c r="B34" s="380"/>
      <c r="C34" s="535"/>
      <c r="D34" s="428" t="s">
        <v>232</v>
      </c>
      <c r="E34" s="155">
        <v>58227</v>
      </c>
      <c r="F34" s="155">
        <v>56006</v>
      </c>
      <c r="G34" s="155">
        <v>57565</v>
      </c>
      <c r="H34" s="155">
        <v>55649</v>
      </c>
      <c r="I34" s="155">
        <v>53923</v>
      </c>
      <c r="J34" s="155">
        <v>50950</v>
      </c>
      <c r="K34" s="155">
        <v>46730</v>
      </c>
      <c r="L34" s="155">
        <v>42948</v>
      </c>
      <c r="M34" s="155">
        <v>44162</v>
      </c>
      <c r="N34" s="155">
        <v>48435</v>
      </c>
      <c r="O34" s="155">
        <v>52433</v>
      </c>
      <c r="P34" s="155">
        <v>49789</v>
      </c>
      <c r="Q34" s="155">
        <v>47545</v>
      </c>
      <c r="R34" s="381"/>
      <c r="S34" s="370"/>
    </row>
    <row r="35" spans="1:19" ht="22.5" customHeight="1" x14ac:dyDescent="0.2">
      <c r="A35" s="370"/>
      <c r="B35" s="380"/>
      <c r="C35" s="535"/>
      <c r="D35" s="428" t="s">
        <v>185</v>
      </c>
      <c r="E35" s="155">
        <v>171196</v>
      </c>
      <c r="F35" s="155">
        <v>169228</v>
      </c>
      <c r="G35" s="155">
        <v>172949</v>
      </c>
      <c r="H35" s="155">
        <v>167091</v>
      </c>
      <c r="I35" s="155">
        <v>164242</v>
      </c>
      <c r="J35" s="155">
        <v>158432</v>
      </c>
      <c r="K35" s="155">
        <v>147254</v>
      </c>
      <c r="L35" s="155">
        <v>139288</v>
      </c>
      <c r="M35" s="155">
        <v>139093</v>
      </c>
      <c r="N35" s="155">
        <v>142187</v>
      </c>
      <c r="O35" s="155">
        <v>142866</v>
      </c>
      <c r="P35" s="155">
        <v>139895</v>
      </c>
      <c r="Q35" s="155">
        <v>137143</v>
      </c>
      <c r="R35" s="381"/>
      <c r="S35" s="370"/>
    </row>
    <row r="36" spans="1:19" ht="15.75" customHeight="1" x14ac:dyDescent="0.2">
      <c r="A36" s="370"/>
      <c r="B36" s="380"/>
      <c r="C36" s="535"/>
      <c r="D36" s="428" t="s">
        <v>186</v>
      </c>
      <c r="E36" s="155">
        <v>68728</v>
      </c>
      <c r="F36" s="155">
        <v>68414</v>
      </c>
      <c r="G36" s="155">
        <v>70568</v>
      </c>
      <c r="H36" s="155">
        <v>68562</v>
      </c>
      <c r="I36" s="155">
        <v>66338</v>
      </c>
      <c r="J36" s="155">
        <v>64896</v>
      </c>
      <c r="K36" s="155">
        <v>60609</v>
      </c>
      <c r="L36" s="155">
        <v>57781</v>
      </c>
      <c r="M36" s="155">
        <v>57407</v>
      </c>
      <c r="N36" s="155">
        <v>59544</v>
      </c>
      <c r="O36" s="155">
        <v>60009</v>
      </c>
      <c r="P36" s="155" t="s">
        <v>382</v>
      </c>
      <c r="Q36" s="155" t="s">
        <v>382</v>
      </c>
      <c r="R36" s="381"/>
      <c r="S36" s="370"/>
    </row>
    <row r="37" spans="1:19" ht="15.75" customHeight="1" x14ac:dyDescent="0.2">
      <c r="A37" s="370"/>
      <c r="B37" s="380"/>
      <c r="C37" s="535"/>
      <c r="D37" s="428" t="s">
        <v>522</v>
      </c>
      <c r="E37" s="155">
        <v>94237</v>
      </c>
      <c r="F37" s="155">
        <v>93666</v>
      </c>
      <c r="G37" s="155">
        <v>97528</v>
      </c>
      <c r="H37" s="155">
        <v>96706</v>
      </c>
      <c r="I37" s="155">
        <v>95143</v>
      </c>
      <c r="J37" s="155">
        <v>90486</v>
      </c>
      <c r="K37" s="155">
        <v>86208</v>
      </c>
      <c r="L37" s="155">
        <v>82787</v>
      </c>
      <c r="M37" s="155">
        <v>81987</v>
      </c>
      <c r="N37" s="155">
        <v>83487</v>
      </c>
      <c r="O37" s="155">
        <v>82345</v>
      </c>
      <c r="P37" s="155" t="s">
        <v>382</v>
      </c>
      <c r="Q37" s="155" t="s">
        <v>382</v>
      </c>
      <c r="R37" s="381"/>
      <c r="S37" s="370"/>
    </row>
    <row r="38" spans="1:19" ht="15.75" customHeight="1" x14ac:dyDescent="0.2">
      <c r="A38" s="370"/>
      <c r="B38" s="380"/>
      <c r="C38" s="535"/>
      <c r="D38" s="428" t="s">
        <v>188</v>
      </c>
      <c r="E38" s="155">
        <v>26282</v>
      </c>
      <c r="F38" s="155">
        <v>25877</v>
      </c>
      <c r="G38" s="155">
        <v>26736</v>
      </c>
      <c r="H38" s="155">
        <v>26463</v>
      </c>
      <c r="I38" s="155">
        <v>26219</v>
      </c>
      <c r="J38" s="155">
        <v>24260</v>
      </c>
      <c r="K38" s="155">
        <v>21821</v>
      </c>
      <c r="L38" s="155">
        <v>20591</v>
      </c>
      <c r="M38" s="155">
        <v>20775</v>
      </c>
      <c r="N38" s="155">
        <v>21492</v>
      </c>
      <c r="O38" s="155">
        <v>21524</v>
      </c>
      <c r="P38" s="155" t="s">
        <v>382</v>
      </c>
      <c r="Q38" s="155" t="s">
        <v>382</v>
      </c>
      <c r="R38" s="381"/>
      <c r="S38" s="370"/>
    </row>
    <row r="39" spans="1:19" ht="15.75" customHeight="1" x14ac:dyDescent="0.2">
      <c r="A39" s="370"/>
      <c r="B39" s="380"/>
      <c r="C39" s="535"/>
      <c r="D39" s="428" t="s">
        <v>189</v>
      </c>
      <c r="E39" s="155">
        <v>18427</v>
      </c>
      <c r="F39" s="155">
        <v>20606</v>
      </c>
      <c r="G39" s="155">
        <v>21799</v>
      </c>
      <c r="H39" s="155">
        <v>19852</v>
      </c>
      <c r="I39" s="155">
        <v>15516</v>
      </c>
      <c r="J39" s="155">
        <v>12135</v>
      </c>
      <c r="K39" s="155">
        <v>9268</v>
      </c>
      <c r="L39" s="155">
        <v>7798</v>
      </c>
      <c r="M39" s="155">
        <v>7517</v>
      </c>
      <c r="N39" s="155">
        <v>7709</v>
      </c>
      <c r="O39" s="155">
        <v>8662</v>
      </c>
      <c r="P39" s="155">
        <v>10755</v>
      </c>
      <c r="Q39" s="155">
        <v>17817</v>
      </c>
      <c r="R39" s="381"/>
      <c r="S39" s="370"/>
    </row>
    <row r="40" spans="1:19" ht="15.75" customHeight="1" x14ac:dyDescent="0.2">
      <c r="A40" s="370"/>
      <c r="B40" s="380"/>
      <c r="C40" s="535"/>
      <c r="D40" s="428" t="s">
        <v>129</v>
      </c>
      <c r="E40" s="155">
        <v>8663</v>
      </c>
      <c r="F40" s="155">
        <v>8656</v>
      </c>
      <c r="G40" s="155">
        <v>8648</v>
      </c>
      <c r="H40" s="155">
        <v>8630</v>
      </c>
      <c r="I40" s="155">
        <v>8612</v>
      </c>
      <c r="J40" s="155">
        <v>8588</v>
      </c>
      <c r="K40" s="155">
        <v>8344</v>
      </c>
      <c r="L40" s="155">
        <v>8010</v>
      </c>
      <c r="M40" s="155">
        <v>7938</v>
      </c>
      <c r="N40" s="155">
        <v>7898</v>
      </c>
      <c r="O40" s="155">
        <v>7722</v>
      </c>
      <c r="P40" s="155">
        <v>7713</v>
      </c>
      <c r="Q40" s="155">
        <v>7709</v>
      </c>
      <c r="R40" s="381"/>
      <c r="S40" s="370"/>
    </row>
    <row r="41" spans="1:19" ht="15.75" customHeight="1" x14ac:dyDescent="0.2">
      <c r="A41" s="370"/>
      <c r="B41" s="380"/>
      <c r="C41" s="535"/>
      <c r="D41" s="428" t="s">
        <v>130</v>
      </c>
      <c r="E41" s="155">
        <v>17092</v>
      </c>
      <c r="F41" s="155">
        <v>17324</v>
      </c>
      <c r="G41" s="155">
        <v>17311</v>
      </c>
      <c r="H41" s="155">
        <v>17300</v>
      </c>
      <c r="I41" s="155">
        <v>17265</v>
      </c>
      <c r="J41" s="155">
        <v>17217</v>
      </c>
      <c r="K41" s="155">
        <v>16670</v>
      </c>
      <c r="L41" s="155">
        <v>16140</v>
      </c>
      <c r="M41" s="155">
        <v>15870</v>
      </c>
      <c r="N41" s="155">
        <v>15830</v>
      </c>
      <c r="O41" s="155">
        <v>15807</v>
      </c>
      <c r="P41" s="155">
        <v>15972</v>
      </c>
      <c r="Q41" s="155">
        <v>16257</v>
      </c>
      <c r="R41" s="381"/>
      <c r="S41" s="370"/>
    </row>
    <row r="42" spans="1:19" s="580" customFormat="1" ht="22.5" customHeight="1" x14ac:dyDescent="0.2">
      <c r="A42" s="581"/>
      <c r="B42" s="582"/>
      <c r="C42" s="663" t="s">
        <v>286</v>
      </c>
      <c r="D42" s="663"/>
      <c r="E42" s="367"/>
      <c r="F42" s="367"/>
      <c r="G42" s="367"/>
      <c r="H42" s="367"/>
      <c r="I42" s="367"/>
      <c r="J42" s="367"/>
      <c r="K42" s="367"/>
      <c r="L42" s="367"/>
      <c r="M42" s="367"/>
      <c r="N42" s="367"/>
      <c r="O42" s="367"/>
      <c r="P42" s="367"/>
      <c r="Q42" s="367"/>
      <c r="R42" s="583"/>
      <c r="S42" s="581"/>
    </row>
    <row r="43" spans="1:19" ht="15.75" customHeight="1" x14ac:dyDescent="0.2">
      <c r="A43" s="370"/>
      <c r="B43" s="380"/>
      <c r="C43" s="535"/>
      <c r="D43" s="662" t="s">
        <v>663</v>
      </c>
      <c r="E43" s="146">
        <v>41226</v>
      </c>
      <c r="F43" s="146">
        <v>41371</v>
      </c>
      <c r="G43" s="146">
        <v>42566</v>
      </c>
      <c r="H43" s="146">
        <v>41329</v>
      </c>
      <c r="I43" s="146">
        <v>40193</v>
      </c>
      <c r="J43" s="146">
        <v>40193</v>
      </c>
      <c r="K43" s="146">
        <v>36494</v>
      </c>
      <c r="L43" s="146">
        <v>34788</v>
      </c>
      <c r="M43" s="146">
        <v>34390</v>
      </c>
      <c r="N43" s="146">
        <v>34220</v>
      </c>
      <c r="O43" s="146">
        <v>34360</v>
      </c>
      <c r="P43" s="146" t="s">
        <v>382</v>
      </c>
      <c r="Q43" s="155" t="s">
        <v>382</v>
      </c>
      <c r="R43" s="381"/>
      <c r="S43" s="370"/>
    </row>
    <row r="44" spans="1:19" s="580" customFormat="1" ht="15.75" customHeight="1" x14ac:dyDescent="0.2">
      <c r="A44" s="581"/>
      <c r="B44" s="582"/>
      <c r="C44" s="584"/>
      <c r="D44" s="662" t="s">
        <v>661</v>
      </c>
      <c r="E44" s="146">
        <v>39957</v>
      </c>
      <c r="F44" s="146">
        <v>39037</v>
      </c>
      <c r="G44" s="146">
        <v>41159</v>
      </c>
      <c r="H44" s="146">
        <v>40450</v>
      </c>
      <c r="I44" s="146">
        <v>39488</v>
      </c>
      <c r="J44" s="146">
        <v>39488</v>
      </c>
      <c r="K44" s="146">
        <v>35544</v>
      </c>
      <c r="L44" s="146">
        <v>33332</v>
      </c>
      <c r="M44" s="146">
        <v>32805</v>
      </c>
      <c r="N44" s="146">
        <v>33241</v>
      </c>
      <c r="O44" s="146">
        <v>33060</v>
      </c>
      <c r="P44" s="146" t="s">
        <v>382</v>
      </c>
      <c r="Q44" s="155" t="s">
        <v>382</v>
      </c>
      <c r="R44" s="583"/>
      <c r="S44" s="581"/>
    </row>
    <row r="45" spans="1:19" ht="15.75" customHeight="1" x14ac:dyDescent="0.2">
      <c r="A45" s="370"/>
      <c r="B45" s="383"/>
      <c r="C45" s="535"/>
      <c r="D45" s="662" t="s">
        <v>662</v>
      </c>
      <c r="E45" s="146">
        <v>33023</v>
      </c>
      <c r="F45" s="146">
        <v>33449</v>
      </c>
      <c r="G45" s="146">
        <v>34532</v>
      </c>
      <c r="H45" s="146">
        <v>33864</v>
      </c>
      <c r="I45" s="146">
        <v>33319</v>
      </c>
      <c r="J45" s="146">
        <v>33319</v>
      </c>
      <c r="K45" s="146">
        <v>30578</v>
      </c>
      <c r="L45" s="146">
        <v>29023</v>
      </c>
      <c r="M45" s="146">
        <v>28600</v>
      </c>
      <c r="N45" s="146">
        <v>28511</v>
      </c>
      <c r="O45" s="146">
        <v>28385</v>
      </c>
      <c r="P45" s="146" t="s">
        <v>382</v>
      </c>
      <c r="Q45" s="155" t="s">
        <v>382</v>
      </c>
      <c r="R45" s="381"/>
      <c r="S45" s="370"/>
    </row>
    <row r="46" spans="1:19" ht="15.75" customHeight="1" x14ac:dyDescent="0.2">
      <c r="A46" s="370"/>
      <c r="B46" s="380"/>
      <c r="C46" s="535"/>
      <c r="D46" s="662" t="s">
        <v>664</v>
      </c>
      <c r="E46" s="146">
        <v>24388</v>
      </c>
      <c r="F46" s="146">
        <v>24132</v>
      </c>
      <c r="G46" s="146">
        <v>25013</v>
      </c>
      <c r="H46" s="146">
        <v>24483</v>
      </c>
      <c r="I46" s="146">
        <v>23842</v>
      </c>
      <c r="J46" s="146">
        <v>23842</v>
      </c>
      <c r="K46" s="146">
        <v>21541</v>
      </c>
      <c r="L46" s="146">
        <v>20312</v>
      </c>
      <c r="M46" s="146">
        <v>20203</v>
      </c>
      <c r="N46" s="146">
        <v>20733</v>
      </c>
      <c r="O46" s="146">
        <v>20733</v>
      </c>
      <c r="P46" s="146" t="s">
        <v>382</v>
      </c>
      <c r="Q46" s="155" t="s">
        <v>382</v>
      </c>
      <c r="R46" s="381"/>
      <c r="S46" s="370"/>
    </row>
    <row r="47" spans="1:19" ht="15.75" customHeight="1" x14ac:dyDescent="0.2">
      <c r="A47" s="370"/>
      <c r="B47" s="380"/>
      <c r="C47" s="535"/>
      <c r="D47" s="662" t="s">
        <v>668</v>
      </c>
      <c r="E47" s="146">
        <v>16575</v>
      </c>
      <c r="F47" s="146">
        <v>16079</v>
      </c>
      <c r="G47" s="146">
        <v>16769</v>
      </c>
      <c r="H47" s="146">
        <v>16379</v>
      </c>
      <c r="I47" s="146">
        <v>16106</v>
      </c>
      <c r="J47" s="146">
        <v>16106</v>
      </c>
      <c r="K47" s="146">
        <v>14396</v>
      </c>
      <c r="L47" s="146">
        <v>14034</v>
      </c>
      <c r="M47" s="146">
        <v>14357</v>
      </c>
      <c r="N47" s="146">
        <v>15126</v>
      </c>
      <c r="O47" s="146">
        <v>15130</v>
      </c>
      <c r="P47" s="146" t="s">
        <v>382</v>
      </c>
      <c r="Q47" s="155" t="s">
        <v>382</v>
      </c>
      <c r="R47" s="381"/>
      <c r="S47" s="370"/>
    </row>
    <row r="48" spans="1:19" s="384" customFormat="1" ht="22.5" customHeight="1" x14ac:dyDescent="0.2">
      <c r="A48" s="382"/>
      <c r="B48" s="383"/>
      <c r="C48" s="1526" t="s">
        <v>234</v>
      </c>
      <c r="D48" s="1527"/>
      <c r="E48" s="1527"/>
      <c r="F48" s="1527"/>
      <c r="G48" s="1527"/>
      <c r="H48" s="1527"/>
      <c r="I48" s="1527"/>
      <c r="J48" s="1527"/>
      <c r="K48" s="1527"/>
      <c r="L48" s="1527"/>
      <c r="M48" s="1527"/>
      <c r="N48" s="1527"/>
      <c r="O48" s="1527"/>
      <c r="P48" s="1527"/>
      <c r="Q48" s="1527"/>
      <c r="R48" s="409"/>
      <c r="S48" s="382"/>
    </row>
    <row r="49" spans="1:19" s="384" customFormat="1" ht="10.5" customHeight="1" x14ac:dyDescent="0.2">
      <c r="A49" s="382"/>
      <c r="B49" s="383"/>
      <c r="C49" s="1528" t="s">
        <v>383</v>
      </c>
      <c r="D49" s="1528"/>
      <c r="E49" s="1528"/>
      <c r="F49" s="1528"/>
      <c r="G49" s="1528"/>
      <c r="H49" s="1528"/>
      <c r="I49" s="1528"/>
      <c r="J49" s="1528"/>
      <c r="K49" s="1528"/>
      <c r="L49" s="1528"/>
      <c r="M49" s="1528"/>
      <c r="N49" s="1528"/>
      <c r="O49" s="1528"/>
      <c r="P49" s="1528"/>
      <c r="Q49" s="1528"/>
      <c r="R49" s="409"/>
      <c r="S49" s="382"/>
    </row>
    <row r="50" spans="1:19" s="384" customFormat="1" ht="13.5" customHeight="1" x14ac:dyDescent="0.15">
      <c r="A50" s="382"/>
      <c r="B50" s="383"/>
      <c r="C50" s="412" t="s">
        <v>422</v>
      </c>
      <c r="D50" s="585"/>
      <c r="E50" s="586"/>
      <c r="F50" s="383"/>
      <c r="G50" s="586"/>
      <c r="H50" s="585"/>
      <c r="I50" s="586"/>
      <c r="J50" s="779"/>
      <c r="K50" s="516"/>
      <c r="L50" s="585"/>
      <c r="M50" s="585"/>
      <c r="N50" s="585"/>
      <c r="O50" s="585"/>
      <c r="P50" s="585"/>
      <c r="Q50" s="585"/>
      <c r="R50" s="409"/>
      <c r="S50" s="382"/>
    </row>
    <row r="51" spans="1:19" x14ac:dyDescent="0.2">
      <c r="A51" s="370"/>
      <c r="B51" s="380"/>
      <c r="C51" s="380"/>
      <c r="D51" s="380"/>
      <c r="E51" s="380"/>
      <c r="F51" s="380"/>
      <c r="G51" s="380"/>
      <c r="H51" s="432"/>
      <c r="I51" s="432"/>
      <c r="J51" s="432"/>
      <c r="K51" s="432"/>
      <c r="L51" s="649"/>
      <c r="M51" s="380"/>
      <c r="N51" s="1529">
        <v>43435</v>
      </c>
      <c r="O51" s="1529"/>
      <c r="P51" s="1529"/>
      <c r="Q51" s="1529"/>
      <c r="R51" s="587">
        <v>11</v>
      </c>
      <c r="S51" s="370"/>
    </row>
    <row r="52" spans="1:19" x14ac:dyDescent="0.2">
      <c r="A52" s="397"/>
      <c r="B52" s="397"/>
      <c r="C52" s="397"/>
      <c r="D52" s="397"/>
      <c r="E52" s="397"/>
      <c r="G52" s="397"/>
      <c r="H52" s="397"/>
      <c r="I52" s="397"/>
      <c r="J52" s="397"/>
      <c r="K52" s="397"/>
      <c r="L52" s="397"/>
      <c r="M52" s="397"/>
      <c r="N52" s="397"/>
      <c r="O52" s="397"/>
      <c r="P52" s="397"/>
      <c r="Q52" s="397"/>
      <c r="R52" s="397"/>
      <c r="S52" s="397"/>
    </row>
  </sheetData>
  <mergeCells count="10">
    <mergeCell ref="C48:Q48"/>
    <mergeCell ref="C49:Q49"/>
    <mergeCell ref="N51:Q51"/>
    <mergeCell ref="B1:H1"/>
    <mergeCell ref="C5:D6"/>
    <mergeCell ref="C8:D8"/>
    <mergeCell ref="C15:D15"/>
    <mergeCell ref="C16:D16"/>
    <mergeCell ref="E6:F6"/>
    <mergeCell ref="G6:Q6"/>
  </mergeCells>
  <conditionalFormatting sqref="Q7">
    <cfRule type="cellIs" dxfId="24" priority="2" operator="equal">
      <formula>"jan."</formula>
    </cfRule>
  </conditionalFormatting>
  <conditionalFormatting sqref="E7:P7">
    <cfRule type="cellIs" dxfId="23"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23</vt:i4>
      </vt:variant>
      <vt:variant>
        <vt:lpstr>Intervalos com nome</vt:lpstr>
      </vt:variant>
      <vt:variant>
        <vt:i4>23</vt:i4>
      </vt:variant>
    </vt:vector>
  </HeadingPairs>
  <TitlesOfParts>
    <vt:vector size="46" baseType="lpstr">
      <vt:lpstr>capa</vt:lpstr>
      <vt:lpstr>introducao</vt:lpstr>
      <vt:lpstr>fontes</vt:lpstr>
      <vt:lpstr>6populacao</vt:lpstr>
      <vt:lpstr>7emprego_INE</vt:lpstr>
      <vt:lpstr>8desemprego_INE2</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vt:lpstr>
      <vt:lpstr>20ssocial</vt:lpstr>
      <vt:lpstr>21destaque</vt:lpstr>
      <vt:lpstr>22destaque</vt:lpstr>
      <vt:lpstr>23conceito</vt:lpstr>
      <vt:lpstr>24conceito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'19ssocial'!Área_de_Impressão</vt:lpstr>
      <vt:lpstr>'20ssocial'!Área_de_Impressão</vt:lpstr>
      <vt:lpstr>'21destaque'!Área_de_Impressão</vt:lpstr>
      <vt:lpstr>'22destaque'!Área_de_Impressão</vt:lpstr>
      <vt:lpstr>'23conceito'!Área_de_Impressão</vt:lpstr>
      <vt:lpstr>'24conceito'!Área_de_Impressão</vt:lpstr>
      <vt:lpstr>'6populacao'!Área_de_Impressão</vt:lpstr>
      <vt:lpstr>'7emprego_INE'!Área_de_Impressão</vt:lpstr>
      <vt:lpstr>'8desemprego_INE2'!Área_de_Impressão</vt:lpstr>
      <vt:lpstr>'9lay_off'!Área_de_Impressão</vt:lpstr>
      <vt:lpstr>capa!Área_de_Impressão</vt:lpstr>
      <vt:lpstr>contracapa!Área_de_Impressão</vt:lpstr>
      <vt:lpstr>fontes!Área_de_Impressão</vt:lpstr>
      <vt:lpstr>introducao!Área_de_Impressão</vt:lpstr>
    </vt:vector>
  </TitlesOfParts>
  <Company>DEEP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2018-12-28T17:51:26Z</cp:lastPrinted>
  <dcterms:created xsi:type="dcterms:W3CDTF">2004-03-02T09:49:36Z</dcterms:created>
  <dcterms:modified xsi:type="dcterms:W3CDTF">2018-12-28T17:52:06Z</dcterms:modified>
</cp:coreProperties>
</file>